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 firstSheet="2" activeTab="2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0"/>
  <c r="G39" s="1"/>
  <c r="H36" s="1"/>
  <c r="H39" s="1"/>
  <c r="I36" s="1"/>
  <c r="I39" s="1"/>
  <c r="J36" s="1"/>
  <c r="J39" s="1"/>
  <c r="J23"/>
  <c r="I23"/>
  <c r="H23"/>
  <c r="G23"/>
  <c r="F23"/>
  <c r="I13"/>
  <c r="H13"/>
  <c r="G13"/>
  <c r="G10"/>
  <c r="J16" l="1"/>
  <c r="G16"/>
  <c r="G30" s="1"/>
  <c r="H16"/>
  <c r="H24" s="1"/>
  <c r="H30" s="1"/>
  <c r="H31" s="1"/>
  <c r="I16"/>
  <c r="I24" s="1"/>
  <c r="I30" s="1"/>
  <c r="I31" s="1"/>
  <c r="J24"/>
  <c r="J30" s="1"/>
  <c r="J31" s="1"/>
</calcChain>
</file>

<file path=xl/sharedStrings.xml><?xml version="1.0" encoding="utf-8"?>
<sst xmlns="http://schemas.openxmlformats.org/spreadsheetml/2006/main" count="222" uniqueCount="119">
  <si>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</si>
  <si>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</si>
  <si>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</si>
  <si>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</si>
  <si>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</si>
  <si>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</si>
  <si>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</si>
  <si>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</si>
  <si>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</si>
  <si>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</si>
  <si>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</si>
  <si>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</si>
  <si>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</si>
  <si>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</si>
  <si>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</si>
  <si>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</si>
  <si>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</si>
  <si>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</si>
  <si>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</si>
  <si>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</si>
  <si>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</si>
  <si>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</si>
  <si>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</si>
  <si>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</si>
  <si>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</si>
  <si>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</si>
  <si>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</si>
  <si>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</si>
  <si>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</si>
  <si>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</si>
  <si>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</si>
  <si>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</si>
  <si>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</si>
  <si>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</si>
  <si>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</si>
  <si>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</si>
  <si>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</si>
  <si>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</si>
  <si>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</si>
  <si>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</si>
  <si>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</si>
  <si>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</si>
  <si>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</si>
  <si>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</si>
  <si>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</si>
  <si>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</si>
  <si>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</si>
  <si>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</si>
  <si>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</si>
  <si>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</si>
  <si>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</si>
  <si>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</si>
  <si>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</si>
  <si>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</si>
  <si>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</si>
  <si>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</si>
  <si>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</si>
  <si>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</si>
  <si>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</si>
  <si>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</si>
  <si>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</si>
  <si>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</si>
  <si>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</si>
  <si>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</si>
  <si>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</si>
  <si>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</si>
  <si>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</si>
  <si>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</si>
  <si>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</si>
  <si>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</si>
  <si>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</si>
  <si>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</si>
  <si>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</si>
  <si>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</si>
  <si>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</si>
  <si>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</si>
  <si>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DJEČJEG VRTIĆA MARINA
ZA 2024. I PROJEKCIJA ZA 2025. I 2026. GODINU</t>
  </si>
  <si>
    <t>Prihodi od upraavnih i admini</t>
  </si>
  <si>
    <t>pristojbi</t>
  </si>
  <si>
    <t>Kazne,upr.mj.i ost.prihodi</t>
  </si>
  <si>
    <t>Financijski rashodi</t>
  </si>
  <si>
    <t>Prihodi od imovine</t>
  </si>
  <si>
    <t>Prihodi od pruženih usluga</t>
  </si>
  <si>
    <t xml:space="preserve">  5.4 Državni proračun</t>
  </si>
  <si>
    <t xml:space="preserve">  1.1 Općina Marina</t>
  </si>
  <si>
    <t xml:space="preserve">  4.1. Sufinanciranje roditelja</t>
  </si>
  <si>
    <t>4.1. Sufinanciranje roditelja</t>
  </si>
  <si>
    <t>6 Donacije</t>
  </si>
  <si>
    <t>6.1. Donacije pravne i fiz.oz</t>
  </si>
  <si>
    <t>09 Obrazovanje</t>
  </si>
  <si>
    <t>091Predškolsko i osnovno obrazovanje</t>
  </si>
  <si>
    <t>PROGRAM 0001</t>
  </si>
  <si>
    <t>ODGOJ I OBRZOVANJE</t>
  </si>
  <si>
    <t>Aktivnost A100000</t>
  </si>
  <si>
    <t>ODGOJNO I ADMINISTRATIVNO OSOBLJE</t>
  </si>
  <si>
    <t>Izvor financiranja 1</t>
  </si>
  <si>
    <t>Opći prihodi i primitci</t>
  </si>
  <si>
    <t>Izvor financiranja 4</t>
  </si>
  <si>
    <t>Prihodi za posebne namjene</t>
  </si>
  <si>
    <t>Izvor financiranja 5</t>
  </si>
  <si>
    <t>Državni proračun</t>
  </si>
  <si>
    <t>PROGRAM 1000</t>
  </si>
  <si>
    <t>DODATNA ULAGANJA NA IMOVINI</t>
  </si>
  <si>
    <t>Kapitalni projekt K100000</t>
  </si>
  <si>
    <t>DODATNA ULAGANJA NA POSTOJEĆIM VRTIĆIMA</t>
  </si>
  <si>
    <t>Izvor financiranja 6</t>
  </si>
  <si>
    <t>Donacije</t>
  </si>
  <si>
    <t>Aktivnost A200000</t>
  </si>
  <si>
    <t xml:space="preserve">POMOĆNICI DJECI SA POTEŠKOĆAMA </t>
  </si>
  <si>
    <t>UKUPNO PRORAČUN</t>
  </si>
  <si>
    <t>ZA 2024. I PROJEKCIJA ZA 2025. I 2026. GODINU</t>
  </si>
  <si>
    <t>RAVNATELJICA</t>
  </si>
  <si>
    <t>Nora Đokić</t>
  </si>
  <si>
    <t>KLASA: 400-01/23-01/2</t>
  </si>
  <si>
    <t>FINANCIJSKI PLAN DJEČJEG VRTIĆA MARINA</t>
  </si>
  <si>
    <t>FINANCIJSKI PLAN DJEČJEG VRTIĆA MARINA 
ZA 2024. I PROJEKCIJA ZA 2025. I 2026. GODINU</t>
  </si>
  <si>
    <t xml:space="preserve">Na temelju članaka 38. Zakona o proračunu ("Narodne novine" broj 144/21),  a nakon usvojenog proračuna Općine Marina za 2024. sa projekcijama          
za 2025. i 2026. godinu ("Službeni glasnik Općine Marina" 29/23), ravnateljica Dječjeg vrtića MARINA predlaže Upravnom vijeću          
</t>
  </si>
  <si>
    <t>URBROJ: 2181-31-1-1-23-4</t>
  </si>
  <si>
    <t>Pozorac, 08. prosinca 2023. godine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</si>
</sst>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0" fillId="0" borderId="0" xfId="0" applyNumberFormat="1"/>
    <xf numFmtId="4" fontId="6" fillId="2" borderId="4" xfId="0" applyNumberFormat="1" applyFont="1" applyFill="1" applyBorder="1" applyAlignment="1">
      <alignment horizontal="right"/>
    </xf>
    <xf numFmtId="0" fontId="1" fillId="0" borderId="0" xfId="0" applyFont="1"/>
    <xf numFmtId="3" fontId="6" fillId="2" borderId="4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left" vertical="top" wrapText="1" indent="14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8" fillId="2" borderId="0" xfId="0" applyFont="1" applyFill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 wrapText="1"/>
    </xf>
    <xf numFmtId="0" fontId="6" fillId="6" borderId="4" xfId="0" applyFont="1" applyFill="1" applyBorder="1" applyAlignment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0" fontId="8" fillId="2" borderId="7" xfId="0" quotePrefix="1" applyFont="1" applyFill="1" applyBorder="1" applyAlignment="1">
      <alignment horizontal="left" vertical="center"/>
    </xf>
    <xf numFmtId="0" fontId="8" fillId="2" borderId="8" xfId="0" quotePrefix="1" applyFont="1" applyFill="1" applyBorder="1" applyAlignment="1">
      <alignment horizontal="left" vertical="center"/>
    </xf>
    <xf numFmtId="0" fontId="7" fillId="2" borderId="7" xfId="0" quotePrefix="1" applyFont="1" applyFill="1" applyBorder="1" applyAlignment="1">
      <alignment horizontal="left" vertical="center"/>
    </xf>
    <xf numFmtId="0" fontId="7" fillId="2" borderId="8" xfId="0" quotePrefix="1" applyFont="1" applyFill="1" applyBorder="1" applyAlignment="1">
      <alignment horizontal="left" vertical="center"/>
    </xf>
    <xf numFmtId="4" fontId="6" fillId="4" borderId="3" xfId="0" applyNumberFormat="1" applyFont="1" applyFill="1" applyBorder="1" applyAlignment="1">
      <alignment vertical="center" wrapText="1"/>
    </xf>
    <xf numFmtId="4" fontId="6" fillId="6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topLeftCell="A7" workbookViewId="0">
      <selection activeCell="J14" sqref="J14"/>
    </sheetView>
  </sheetViews>
  <sheetFormatPr defaultRowHeight="15"/>
  <cols>
    <col min="5" max="10" width="25.28515625" customWidth="1"/>
  </cols>
  <sheetData>
    <row r="3" spans="1:10" ht="42" customHeight="1">
      <c r="A3" s="109" t="s">
        <v>76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109" t="s">
        <v>19</v>
      </c>
      <c r="B5" s="109"/>
      <c r="C5" s="109"/>
      <c r="D5" s="109"/>
      <c r="E5" s="109"/>
      <c r="F5" s="109"/>
      <c r="G5" s="109"/>
      <c r="H5" s="109"/>
      <c r="I5" s="110"/>
      <c r="J5" s="110"/>
    </row>
    <row r="6" spans="1:10" ht="18">
      <c r="A6" s="4"/>
      <c r="B6" s="4"/>
      <c r="C6" s="4"/>
      <c r="D6" s="4"/>
      <c r="E6" s="4"/>
      <c r="F6" s="4"/>
      <c r="G6" s="4"/>
      <c r="H6" s="4"/>
      <c r="I6" s="5"/>
      <c r="J6" s="5"/>
    </row>
    <row r="7" spans="1:10" ht="15.75">
      <c r="A7" s="109" t="s">
        <v>25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8">
      <c r="A8" s="1"/>
      <c r="B8" s="2"/>
      <c r="C8" s="2"/>
      <c r="D8" s="2"/>
      <c r="E8" s="6"/>
      <c r="F8" s="7"/>
      <c r="G8" s="7"/>
      <c r="H8" s="7"/>
      <c r="I8" s="7"/>
      <c r="J8" s="32" t="s">
        <v>38</v>
      </c>
    </row>
    <row r="9" spans="1:10" ht="25.5">
      <c r="A9" s="25"/>
      <c r="B9" s="26"/>
      <c r="C9" s="26"/>
      <c r="D9" s="27"/>
      <c r="E9" s="28"/>
      <c r="F9" s="3" t="s">
        <v>39</v>
      </c>
      <c r="G9" s="3" t="s">
        <v>37</v>
      </c>
      <c r="H9" s="3" t="s">
        <v>47</v>
      </c>
      <c r="I9" s="3" t="s">
        <v>48</v>
      </c>
      <c r="J9" s="3" t="s">
        <v>49</v>
      </c>
    </row>
    <row r="10" spans="1:10">
      <c r="A10" s="112" t="s">
        <v>0</v>
      </c>
      <c r="B10" s="113"/>
      <c r="C10" s="113"/>
      <c r="D10" s="113"/>
      <c r="E10" s="114"/>
      <c r="F10" s="29">
        <v>492613</v>
      </c>
      <c r="G10" s="29">
        <f t="shared" ref="G10" si="0">G11+G12</f>
        <v>629520</v>
      </c>
      <c r="H10" s="29">
        <v>799200</v>
      </c>
      <c r="I10" s="29">
        <v>832700</v>
      </c>
      <c r="J10" s="29">
        <v>835000</v>
      </c>
    </row>
    <row r="11" spans="1:10">
      <c r="A11" s="115" t="s">
        <v>41</v>
      </c>
      <c r="B11" s="116"/>
      <c r="C11" s="116"/>
      <c r="D11" s="116"/>
      <c r="E11" s="108"/>
      <c r="F11" s="30">
        <v>492613.09</v>
      </c>
      <c r="G11" s="30">
        <v>629520</v>
      </c>
      <c r="H11" s="30">
        <v>799200</v>
      </c>
      <c r="I11" s="30">
        <v>832700</v>
      </c>
      <c r="J11" s="30">
        <v>835000</v>
      </c>
    </row>
    <row r="12" spans="1:10">
      <c r="A12" s="107" t="s">
        <v>42</v>
      </c>
      <c r="B12" s="108"/>
      <c r="C12" s="108"/>
      <c r="D12" s="108"/>
      <c r="E12" s="108"/>
      <c r="F12" s="30">
        <v>0</v>
      </c>
      <c r="G12" s="30">
        <v>0</v>
      </c>
      <c r="H12" s="30">
        <v>0</v>
      </c>
      <c r="I12" s="30">
        <v>0</v>
      </c>
      <c r="J12" s="30">
        <v>0</v>
      </c>
    </row>
    <row r="13" spans="1:10">
      <c r="A13" s="33" t="s">
        <v>1</v>
      </c>
      <c r="B13" s="41"/>
      <c r="C13" s="41"/>
      <c r="D13" s="41"/>
      <c r="E13" s="41"/>
      <c r="F13" s="29">
        <v>492649.55</v>
      </c>
      <c r="G13" s="29">
        <f t="shared" ref="G13:I13" si="1">G14+G15</f>
        <v>632040</v>
      </c>
      <c r="H13" s="29">
        <f t="shared" si="1"/>
        <v>799200</v>
      </c>
      <c r="I13" s="29">
        <f t="shared" si="1"/>
        <v>832700</v>
      </c>
      <c r="J13" s="29">
        <v>835000</v>
      </c>
    </row>
    <row r="14" spans="1:10">
      <c r="A14" s="117" t="s">
        <v>43</v>
      </c>
      <c r="B14" s="116"/>
      <c r="C14" s="116"/>
      <c r="D14" s="116"/>
      <c r="E14" s="116"/>
      <c r="F14" s="30">
        <v>491222.26</v>
      </c>
      <c r="G14" s="30">
        <v>629386</v>
      </c>
      <c r="H14" s="30">
        <v>798100</v>
      </c>
      <c r="I14" s="30">
        <v>829600</v>
      </c>
      <c r="J14" s="42">
        <v>832000</v>
      </c>
    </row>
    <row r="15" spans="1:10">
      <c r="A15" s="107" t="s">
        <v>44</v>
      </c>
      <c r="B15" s="108"/>
      <c r="C15" s="108"/>
      <c r="D15" s="108"/>
      <c r="E15" s="108"/>
      <c r="F15" s="30">
        <v>1427.29</v>
      </c>
      <c r="G15" s="30">
        <v>2654</v>
      </c>
      <c r="H15" s="30">
        <v>1100</v>
      </c>
      <c r="I15" s="30">
        <v>3100</v>
      </c>
      <c r="J15" s="42">
        <v>4000</v>
      </c>
    </row>
    <row r="16" spans="1:10">
      <c r="A16" s="118" t="s">
        <v>68</v>
      </c>
      <c r="B16" s="113"/>
      <c r="C16" s="113"/>
      <c r="D16" s="113"/>
      <c r="E16" s="113"/>
      <c r="F16" s="29">
        <v>-36</v>
      </c>
      <c r="G16" s="29">
        <f t="shared" ref="G16:J16" si="2">G10-G13</f>
        <v>-2520</v>
      </c>
      <c r="H16" s="29">
        <f t="shared" si="2"/>
        <v>0</v>
      </c>
      <c r="I16" s="29">
        <f t="shared" si="2"/>
        <v>0</v>
      </c>
      <c r="J16" s="29">
        <f t="shared" si="2"/>
        <v>0</v>
      </c>
    </row>
    <row r="17" spans="1:10" ht="18">
      <c r="A17" s="4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15.75">
      <c r="A18" s="109" t="s">
        <v>26</v>
      </c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8">
      <c r="A19" s="4"/>
      <c r="B19" s="20"/>
      <c r="C19" s="20"/>
      <c r="D19" s="20"/>
      <c r="E19" s="20"/>
      <c r="F19" s="20"/>
      <c r="G19" s="20"/>
      <c r="H19" s="21"/>
      <c r="I19" s="21"/>
      <c r="J19" s="21"/>
    </row>
    <row r="20" spans="1:10" ht="25.5">
      <c r="A20" s="25"/>
      <c r="B20" s="26"/>
      <c r="C20" s="26"/>
      <c r="D20" s="27"/>
      <c r="E20" s="28"/>
      <c r="F20" s="3" t="s">
        <v>39</v>
      </c>
      <c r="G20" s="3" t="s">
        <v>37</v>
      </c>
      <c r="H20" s="3" t="s">
        <v>47</v>
      </c>
      <c r="I20" s="3" t="s">
        <v>48</v>
      </c>
      <c r="J20" s="3" t="s">
        <v>49</v>
      </c>
    </row>
    <row r="21" spans="1:10">
      <c r="A21" s="107" t="s">
        <v>45</v>
      </c>
      <c r="B21" s="108"/>
      <c r="C21" s="108"/>
      <c r="D21" s="108"/>
      <c r="E21" s="108"/>
      <c r="F21" s="30">
        <v>0</v>
      </c>
      <c r="G21" s="30">
        <v>0</v>
      </c>
      <c r="H21" s="30">
        <v>0</v>
      </c>
      <c r="I21" s="30"/>
      <c r="J21" s="42"/>
    </row>
    <row r="22" spans="1:10">
      <c r="A22" s="107" t="s">
        <v>46</v>
      </c>
      <c r="B22" s="108"/>
      <c r="C22" s="108"/>
      <c r="D22" s="108"/>
      <c r="E22" s="108"/>
      <c r="F22" s="30">
        <v>0</v>
      </c>
      <c r="G22" s="30">
        <v>0</v>
      </c>
      <c r="H22" s="30">
        <v>0</v>
      </c>
      <c r="I22" s="30"/>
      <c r="J22" s="42"/>
    </row>
    <row r="23" spans="1:10">
      <c r="A23" s="118" t="s">
        <v>2</v>
      </c>
      <c r="B23" s="113"/>
      <c r="C23" s="113"/>
      <c r="D23" s="113"/>
      <c r="E23" s="113"/>
      <c r="F23" s="29">
        <f>F21-F22</f>
        <v>0</v>
      </c>
      <c r="G23" s="29">
        <f t="shared" ref="G23:J23" si="3">G21-G22</f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</row>
    <row r="24" spans="1:10">
      <c r="A24" s="118" t="s">
        <v>69</v>
      </c>
      <c r="B24" s="113"/>
      <c r="C24" s="113"/>
      <c r="D24" s="113"/>
      <c r="E24" s="113"/>
      <c r="F24" s="29">
        <v>0</v>
      </c>
      <c r="G24" s="29">
        <v>0</v>
      </c>
      <c r="H24" s="29">
        <f t="shared" ref="H24:J24" si="4">H16+H23</f>
        <v>0</v>
      </c>
      <c r="I24" s="29">
        <f t="shared" si="4"/>
        <v>0</v>
      </c>
      <c r="J24" s="29">
        <f t="shared" si="4"/>
        <v>0</v>
      </c>
    </row>
    <row r="25" spans="1:10" ht="18">
      <c r="A25" s="19"/>
      <c r="B25" s="20"/>
      <c r="C25" s="20"/>
      <c r="D25" s="20"/>
      <c r="E25" s="20"/>
      <c r="F25" s="20"/>
      <c r="G25" s="20"/>
      <c r="H25" s="21"/>
      <c r="I25" s="21"/>
      <c r="J25" s="21"/>
    </row>
    <row r="26" spans="1:10" ht="15.75">
      <c r="A26" s="109" t="s">
        <v>70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5.75">
      <c r="A27" s="39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25.5">
      <c r="A28" s="25"/>
      <c r="B28" s="26"/>
      <c r="C28" s="26"/>
      <c r="D28" s="27"/>
      <c r="E28" s="28"/>
      <c r="F28" s="3" t="s">
        <v>39</v>
      </c>
      <c r="G28" s="3" t="s">
        <v>37</v>
      </c>
      <c r="H28" s="3" t="s">
        <v>47</v>
      </c>
      <c r="I28" s="3" t="s">
        <v>48</v>
      </c>
      <c r="J28" s="3" t="s">
        <v>49</v>
      </c>
    </row>
    <row r="29" spans="1:10" ht="15" customHeight="1">
      <c r="A29" s="121" t="s">
        <v>71</v>
      </c>
      <c r="B29" s="122"/>
      <c r="C29" s="122"/>
      <c r="D29" s="122"/>
      <c r="E29" s="123"/>
      <c r="F29" s="43">
        <v>2556</v>
      </c>
      <c r="G29" s="43">
        <v>0</v>
      </c>
      <c r="H29" s="43">
        <v>0</v>
      </c>
      <c r="I29" s="43">
        <v>0</v>
      </c>
      <c r="J29" s="44">
        <v>0</v>
      </c>
    </row>
    <row r="30" spans="1:10" ht="15" customHeight="1">
      <c r="A30" s="118" t="s">
        <v>72</v>
      </c>
      <c r="B30" s="113"/>
      <c r="C30" s="113"/>
      <c r="D30" s="113"/>
      <c r="E30" s="113"/>
      <c r="F30" s="45"/>
      <c r="G30" s="45">
        <f t="shared" ref="G30:J30" si="5">G24+G29</f>
        <v>0</v>
      </c>
      <c r="H30" s="45">
        <f t="shared" si="5"/>
        <v>0</v>
      </c>
      <c r="I30" s="45">
        <f t="shared" si="5"/>
        <v>0</v>
      </c>
      <c r="J30" s="46">
        <f t="shared" si="5"/>
        <v>0</v>
      </c>
    </row>
    <row r="31" spans="1:10" ht="45" customHeight="1">
      <c r="A31" s="112" t="s">
        <v>73</v>
      </c>
      <c r="B31" s="124"/>
      <c r="C31" s="124"/>
      <c r="D31" s="124"/>
      <c r="E31" s="125"/>
      <c r="F31" s="45">
        <v>0</v>
      </c>
      <c r="G31" s="45">
        <v>2520</v>
      </c>
      <c r="H31" s="45">
        <f t="shared" ref="H31:J31" si="6">H16+H23+H29-H30</f>
        <v>0</v>
      </c>
      <c r="I31" s="45">
        <f t="shared" si="6"/>
        <v>0</v>
      </c>
      <c r="J31" s="46">
        <f t="shared" si="6"/>
        <v>0</v>
      </c>
    </row>
    <row r="32" spans="1:10" ht="15.75">
      <c r="A32" s="47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.75">
      <c r="A33" s="126" t="s">
        <v>67</v>
      </c>
      <c r="B33" s="126"/>
      <c r="C33" s="126"/>
      <c r="D33" s="126"/>
      <c r="E33" s="126"/>
      <c r="F33" s="126"/>
      <c r="G33" s="126"/>
      <c r="H33" s="126"/>
      <c r="I33" s="126"/>
      <c r="J33" s="126"/>
    </row>
    <row r="34" spans="1:10" ht="18">
      <c r="A34" s="49"/>
      <c r="B34" s="50"/>
      <c r="C34" s="50"/>
      <c r="D34" s="50"/>
      <c r="E34" s="50"/>
      <c r="F34" s="50"/>
      <c r="G34" s="50"/>
      <c r="H34" s="51"/>
      <c r="I34" s="51"/>
      <c r="J34" s="51"/>
    </row>
    <row r="35" spans="1:10" ht="25.5">
      <c r="A35" s="52"/>
      <c r="B35" s="53"/>
      <c r="C35" s="53"/>
      <c r="D35" s="54"/>
      <c r="E35" s="55"/>
      <c r="F35" s="56" t="s">
        <v>39</v>
      </c>
      <c r="G35" s="56" t="s">
        <v>37</v>
      </c>
      <c r="H35" s="56" t="s">
        <v>47</v>
      </c>
      <c r="I35" s="56" t="s">
        <v>48</v>
      </c>
      <c r="J35" s="56" t="s">
        <v>49</v>
      </c>
    </row>
    <row r="36" spans="1:10">
      <c r="A36" s="121" t="s">
        <v>71</v>
      </c>
      <c r="B36" s="122"/>
      <c r="C36" s="122"/>
      <c r="D36" s="122"/>
      <c r="E36" s="123"/>
      <c r="F36" s="43">
        <v>2556</v>
      </c>
      <c r="G36" s="43">
        <v>2520</v>
      </c>
      <c r="H36" s="43">
        <f>G39</f>
        <v>0</v>
      </c>
      <c r="I36" s="43">
        <f>H39</f>
        <v>0</v>
      </c>
      <c r="J36" s="44">
        <f>I39</f>
        <v>0</v>
      </c>
    </row>
    <row r="37" spans="1:10" ht="28.5" customHeight="1">
      <c r="A37" s="121" t="s">
        <v>74</v>
      </c>
      <c r="B37" s="122"/>
      <c r="C37" s="122"/>
      <c r="D37" s="122"/>
      <c r="E37" s="123"/>
      <c r="F37" s="43">
        <v>36</v>
      </c>
      <c r="G37" s="43">
        <v>2520</v>
      </c>
      <c r="H37" s="43">
        <v>0</v>
      </c>
      <c r="I37" s="43">
        <v>0</v>
      </c>
      <c r="J37" s="44">
        <v>0</v>
      </c>
    </row>
    <row r="38" spans="1:10">
      <c r="A38" s="121" t="s">
        <v>75</v>
      </c>
      <c r="B38" s="127"/>
      <c r="C38" s="127"/>
      <c r="D38" s="127"/>
      <c r="E38" s="128"/>
      <c r="F38" s="43"/>
      <c r="G38" s="43">
        <v>0</v>
      </c>
      <c r="H38" s="43">
        <v>0</v>
      </c>
      <c r="I38" s="43">
        <v>0</v>
      </c>
      <c r="J38" s="44">
        <v>0</v>
      </c>
    </row>
    <row r="39" spans="1:10" ht="15" customHeight="1">
      <c r="A39" s="118" t="s">
        <v>72</v>
      </c>
      <c r="B39" s="113"/>
      <c r="C39" s="113"/>
      <c r="D39" s="113"/>
      <c r="E39" s="113"/>
      <c r="F39" s="31">
        <f>F36-F37+F38</f>
        <v>2520</v>
      </c>
      <c r="G39" s="31">
        <f t="shared" ref="G39:J39" si="7">G36-G37+G38</f>
        <v>0</v>
      </c>
      <c r="H39" s="31">
        <f t="shared" si="7"/>
        <v>0</v>
      </c>
      <c r="I39" s="31">
        <f t="shared" si="7"/>
        <v>0</v>
      </c>
      <c r="J39" s="57">
        <f t="shared" si="7"/>
        <v>0</v>
      </c>
    </row>
    <row r="40" spans="1:10" ht="17.25" customHeight="1"/>
    <row r="41" spans="1:10">
      <c r="A41" s="119" t="s">
        <v>40</v>
      </c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ht="9" customHeight="1"/>
  </sheetData>
  <mergeCells count="24">
    <mergeCell ref="A41:J41"/>
    <mergeCell ref="A23:E23"/>
    <mergeCell ref="A24:E24"/>
    <mergeCell ref="A26:J26"/>
    <mergeCell ref="A29:E29"/>
    <mergeCell ref="A30:E30"/>
    <mergeCell ref="A31:E31"/>
    <mergeCell ref="A33:J33"/>
    <mergeCell ref="A36:E36"/>
    <mergeCell ref="A37:E37"/>
    <mergeCell ref="A38:E38"/>
    <mergeCell ref="A39:E39"/>
    <mergeCell ref="A22:E22"/>
    <mergeCell ref="A3:J3"/>
    <mergeCell ref="A5:J5"/>
    <mergeCell ref="A7:J7"/>
    <mergeCell ref="A10:E10"/>
    <mergeCell ref="A11:E11"/>
    <mergeCell ref="A12:E12"/>
    <mergeCell ref="A14:E14"/>
    <mergeCell ref="A15:E15"/>
    <mergeCell ref="A16:E16"/>
    <mergeCell ref="A18:J18"/>
    <mergeCell ref="A21:E21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opLeftCell="A7" workbookViewId="0">
      <selection activeCell="H27" sqref="H27"/>
    </sheetView>
  </sheetViews>
  <sheetFormatPr defaultRowHeight="15"/>
  <cols>
    <col min="1" max="1" width="7.42578125" bestFit="1" customWidth="1"/>
    <col min="2" max="2" width="8.42578125" bestFit="1" customWidth="1"/>
    <col min="3" max="3" width="25.28515625" customWidth="1"/>
    <col min="4" max="4" width="25.28515625" style="67" customWidth="1"/>
    <col min="5" max="8" width="25.28515625" customWidth="1"/>
  </cols>
  <sheetData>
    <row r="1" spans="1:8" ht="42" customHeight="1">
      <c r="A1" s="109" t="s">
        <v>33</v>
      </c>
      <c r="B1" s="109"/>
      <c r="C1" s="109"/>
      <c r="D1" s="109"/>
      <c r="E1" s="109"/>
      <c r="F1" s="109"/>
      <c r="G1" s="109"/>
      <c r="H1" s="109"/>
    </row>
    <row r="2" spans="1:8" ht="18" customHeight="1">
      <c r="A2" s="4"/>
      <c r="B2" s="4"/>
      <c r="C2" s="4"/>
      <c r="D2" s="64"/>
      <c r="E2" s="4"/>
      <c r="F2" s="4"/>
      <c r="G2" s="4"/>
      <c r="H2" s="4"/>
    </row>
    <row r="3" spans="1:8" ht="15.75" customHeight="1">
      <c r="A3" s="109" t="s">
        <v>19</v>
      </c>
      <c r="B3" s="109"/>
      <c r="C3" s="109"/>
      <c r="D3" s="109"/>
      <c r="E3" s="109"/>
      <c r="F3" s="109"/>
      <c r="G3" s="109"/>
      <c r="H3" s="109"/>
    </row>
    <row r="4" spans="1:8" ht="18">
      <c r="A4" s="4"/>
      <c r="B4" s="4"/>
      <c r="C4" s="4"/>
      <c r="D4" s="64"/>
      <c r="E4" s="4"/>
      <c r="F4" s="4"/>
      <c r="G4" s="5"/>
      <c r="H4" s="5"/>
    </row>
    <row r="5" spans="1:8" ht="18" customHeight="1">
      <c r="A5" s="109" t="s">
        <v>4</v>
      </c>
      <c r="B5" s="109"/>
      <c r="C5" s="109"/>
      <c r="D5" s="109"/>
      <c r="E5" s="109"/>
      <c r="F5" s="109"/>
      <c r="G5" s="109"/>
      <c r="H5" s="109"/>
    </row>
    <row r="6" spans="1:8" ht="18">
      <c r="A6" s="4"/>
      <c r="B6" s="4"/>
      <c r="C6" s="4"/>
      <c r="D6" s="64"/>
      <c r="E6" s="4"/>
      <c r="F6" s="4"/>
      <c r="G6" s="5"/>
      <c r="H6" s="5"/>
    </row>
    <row r="7" spans="1:8" ht="15.75" customHeight="1">
      <c r="A7" s="109" t="s">
        <v>50</v>
      </c>
      <c r="B7" s="109"/>
      <c r="C7" s="109"/>
      <c r="D7" s="109"/>
      <c r="E7" s="109"/>
      <c r="F7" s="109"/>
      <c r="G7" s="109"/>
      <c r="H7" s="109"/>
    </row>
    <row r="8" spans="1:8" ht="18">
      <c r="A8" s="4"/>
      <c r="B8" s="4"/>
      <c r="C8" s="4"/>
      <c r="D8" s="64"/>
      <c r="E8" s="4"/>
      <c r="F8" s="4"/>
      <c r="G8" s="5"/>
      <c r="H8" s="5"/>
    </row>
    <row r="9" spans="1:8" ht="25.5">
      <c r="A9" s="18" t="s">
        <v>5</v>
      </c>
      <c r="B9" s="17" t="s">
        <v>6</v>
      </c>
      <c r="C9" s="17" t="s">
        <v>3</v>
      </c>
      <c r="D9" s="65" t="s">
        <v>36</v>
      </c>
      <c r="E9" s="18" t="s">
        <v>37</v>
      </c>
      <c r="F9" s="18" t="s">
        <v>34</v>
      </c>
      <c r="G9" s="18" t="s">
        <v>27</v>
      </c>
      <c r="H9" s="18" t="s">
        <v>35</v>
      </c>
    </row>
    <row r="10" spans="1:8">
      <c r="A10" s="35"/>
      <c r="B10" s="36"/>
      <c r="C10" s="34" t="s">
        <v>0</v>
      </c>
      <c r="D10" s="72">
        <v>492613</v>
      </c>
      <c r="E10" s="73">
        <v>629520</v>
      </c>
      <c r="F10" s="73">
        <v>799200</v>
      </c>
      <c r="G10" s="73">
        <v>832700</v>
      </c>
      <c r="H10" s="73">
        <v>835000</v>
      </c>
    </row>
    <row r="11" spans="1:8" s="69" customFormat="1" ht="15.75" customHeight="1">
      <c r="A11" s="11">
        <v>6</v>
      </c>
      <c r="B11" s="11"/>
      <c r="C11" s="11" t="s">
        <v>7</v>
      </c>
      <c r="D11" s="68">
        <v>492613</v>
      </c>
      <c r="E11" s="75">
        <v>629520</v>
      </c>
      <c r="F11" s="75">
        <v>799200</v>
      </c>
      <c r="G11" s="75">
        <v>832700</v>
      </c>
      <c r="H11" s="75"/>
    </row>
    <row r="12" spans="1:8" ht="38.25">
      <c r="A12" s="11"/>
      <c r="B12" s="15">
        <v>63</v>
      </c>
      <c r="C12" s="15" t="s">
        <v>29</v>
      </c>
      <c r="D12" s="66">
        <v>2574.81</v>
      </c>
      <c r="E12" s="74">
        <v>4779</v>
      </c>
      <c r="F12" s="74">
        <v>4000</v>
      </c>
      <c r="G12" s="74">
        <v>4000</v>
      </c>
      <c r="H12" s="74">
        <v>4000</v>
      </c>
    </row>
    <row r="13" spans="1:8">
      <c r="A13" s="11"/>
      <c r="B13" s="15">
        <v>64</v>
      </c>
      <c r="C13" s="15" t="s">
        <v>81</v>
      </c>
      <c r="D13" s="66"/>
      <c r="E13" s="74">
        <v>106</v>
      </c>
      <c r="F13" s="74">
        <v>100</v>
      </c>
      <c r="G13" s="74">
        <v>100</v>
      </c>
      <c r="H13" s="74">
        <v>100</v>
      </c>
    </row>
    <row r="14" spans="1:8">
      <c r="A14" s="12"/>
      <c r="B14" s="98">
        <v>65</v>
      </c>
      <c r="C14" s="96" t="s">
        <v>77</v>
      </c>
      <c r="D14" s="94"/>
      <c r="E14" s="94"/>
      <c r="F14" s="94"/>
      <c r="G14" s="94"/>
      <c r="H14" s="94"/>
    </row>
    <row r="15" spans="1:8">
      <c r="A15" s="12"/>
      <c r="B15" s="99"/>
      <c r="C15" s="97" t="s">
        <v>78</v>
      </c>
      <c r="D15" s="95">
        <v>92190.06</v>
      </c>
      <c r="E15" s="95">
        <v>119178</v>
      </c>
      <c r="F15" s="95">
        <v>122700</v>
      </c>
      <c r="G15" s="95">
        <v>124800</v>
      </c>
      <c r="H15" s="95">
        <v>125700</v>
      </c>
    </row>
    <row r="16" spans="1:8">
      <c r="A16" s="12"/>
      <c r="B16" s="12">
        <v>66</v>
      </c>
      <c r="C16" s="13" t="s">
        <v>82</v>
      </c>
      <c r="D16" s="66"/>
      <c r="E16" s="74">
        <v>664</v>
      </c>
      <c r="F16" s="74">
        <v>100</v>
      </c>
      <c r="G16" s="74">
        <v>100</v>
      </c>
      <c r="H16" s="74">
        <v>100</v>
      </c>
    </row>
    <row r="17" spans="1:8" ht="38.25">
      <c r="A17" s="12"/>
      <c r="B17" s="12">
        <v>67</v>
      </c>
      <c r="C17" s="15" t="s">
        <v>30</v>
      </c>
      <c r="D17" s="66">
        <v>397507.83</v>
      </c>
      <c r="E17" s="74">
        <v>503493</v>
      </c>
      <c r="F17" s="74">
        <v>672200</v>
      </c>
      <c r="G17" s="74">
        <v>703600</v>
      </c>
      <c r="H17" s="74">
        <v>705000</v>
      </c>
    </row>
    <row r="18" spans="1:8">
      <c r="A18" s="12"/>
      <c r="B18" s="12">
        <v>68</v>
      </c>
      <c r="C18" s="15" t="s">
        <v>79</v>
      </c>
      <c r="D18" s="66">
        <v>340.29</v>
      </c>
      <c r="E18" s="74">
        <v>1300</v>
      </c>
      <c r="F18" s="74">
        <v>100</v>
      </c>
      <c r="G18" s="74">
        <v>100</v>
      </c>
      <c r="H18" s="74">
        <v>100</v>
      </c>
    </row>
    <row r="19" spans="1:8" s="69" customFormat="1" ht="25.5">
      <c r="A19" s="14">
        <v>7</v>
      </c>
      <c r="B19" s="14"/>
      <c r="C19" s="22" t="s">
        <v>8</v>
      </c>
      <c r="D19" s="68">
        <v>0</v>
      </c>
      <c r="E19" s="75">
        <v>0</v>
      </c>
      <c r="F19" s="75">
        <v>0</v>
      </c>
      <c r="G19" s="75">
        <v>0</v>
      </c>
      <c r="H19" s="75">
        <v>0</v>
      </c>
    </row>
    <row r="20" spans="1:8" ht="38.25">
      <c r="A20" s="15"/>
      <c r="B20" s="15">
        <v>72</v>
      </c>
      <c r="C20" s="23" t="s">
        <v>28</v>
      </c>
      <c r="D20" s="66">
        <v>0</v>
      </c>
      <c r="E20" s="9">
        <v>0</v>
      </c>
      <c r="F20" s="74">
        <v>0</v>
      </c>
      <c r="G20" s="74">
        <v>0</v>
      </c>
      <c r="H20" s="87">
        <v>0</v>
      </c>
    </row>
    <row r="23" spans="1:8" ht="15.75">
      <c r="A23" s="109" t="s">
        <v>51</v>
      </c>
      <c r="B23" s="129"/>
      <c r="C23" s="129"/>
      <c r="D23" s="129"/>
      <c r="E23" s="129"/>
      <c r="F23" s="129"/>
      <c r="G23" s="129"/>
      <c r="H23" s="129"/>
    </row>
    <row r="24" spans="1:8" ht="18">
      <c r="A24" s="4"/>
      <c r="B24" s="4"/>
      <c r="C24" s="4"/>
      <c r="D24" s="64"/>
      <c r="E24" s="4"/>
      <c r="F24" s="4"/>
      <c r="G24" s="5"/>
      <c r="H24" s="5"/>
    </row>
    <row r="25" spans="1:8" ht="25.5">
      <c r="A25" s="18" t="s">
        <v>5</v>
      </c>
      <c r="B25" s="17" t="s">
        <v>6</v>
      </c>
      <c r="C25" s="17" t="s">
        <v>9</v>
      </c>
      <c r="D25" s="65" t="s">
        <v>36</v>
      </c>
      <c r="E25" s="18" t="s">
        <v>37</v>
      </c>
      <c r="F25" s="18" t="s">
        <v>34</v>
      </c>
      <c r="G25" s="18" t="s">
        <v>27</v>
      </c>
      <c r="H25" s="18" t="s">
        <v>35</v>
      </c>
    </row>
    <row r="26" spans="1:8">
      <c r="A26" s="35"/>
      <c r="B26" s="36"/>
      <c r="C26" s="34" t="s">
        <v>1</v>
      </c>
      <c r="D26" s="72">
        <v>492649.54</v>
      </c>
      <c r="E26" s="73">
        <v>632040</v>
      </c>
      <c r="F26" s="73">
        <v>799200</v>
      </c>
      <c r="G26" s="73">
        <v>832700</v>
      </c>
      <c r="H26" s="73">
        <v>835000</v>
      </c>
    </row>
    <row r="27" spans="1:8" ht="15.75" customHeight="1">
      <c r="A27" s="11">
        <v>3</v>
      </c>
      <c r="B27" s="11"/>
      <c r="C27" s="11" t="s">
        <v>10</v>
      </c>
      <c r="D27" s="68">
        <v>491222.25</v>
      </c>
      <c r="E27" s="75">
        <v>629386</v>
      </c>
      <c r="F27" s="75">
        <v>798100</v>
      </c>
      <c r="G27" s="75">
        <v>829600</v>
      </c>
      <c r="H27" s="75">
        <v>831000</v>
      </c>
    </row>
    <row r="28" spans="1:8" ht="15.75" customHeight="1">
      <c r="A28" s="11"/>
      <c r="B28" s="15">
        <v>31</v>
      </c>
      <c r="C28" s="15" t="s">
        <v>11</v>
      </c>
      <c r="D28" s="66">
        <v>384549.64</v>
      </c>
      <c r="E28" s="74">
        <v>481386</v>
      </c>
      <c r="F28" s="74">
        <v>639600</v>
      </c>
      <c r="G28" s="74">
        <v>671000</v>
      </c>
      <c r="H28" s="74">
        <v>672400</v>
      </c>
    </row>
    <row r="29" spans="1:8">
      <c r="A29" s="12"/>
      <c r="B29" s="12">
        <v>32</v>
      </c>
      <c r="C29" s="12" t="s">
        <v>22</v>
      </c>
      <c r="D29" s="66">
        <v>105548.59</v>
      </c>
      <c r="E29" s="74">
        <v>146833</v>
      </c>
      <c r="F29" s="74">
        <v>156900</v>
      </c>
      <c r="G29" s="74">
        <v>157000</v>
      </c>
      <c r="H29" s="74">
        <v>157000</v>
      </c>
    </row>
    <row r="30" spans="1:8">
      <c r="A30" s="12"/>
      <c r="B30" s="12">
        <v>34</v>
      </c>
      <c r="C30" s="13" t="s">
        <v>80</v>
      </c>
      <c r="D30" s="66">
        <v>1124.02</v>
      </c>
      <c r="E30" s="74">
        <v>1167</v>
      </c>
      <c r="F30" s="74">
        <v>1600</v>
      </c>
      <c r="G30" s="74">
        <v>1600</v>
      </c>
      <c r="H30" s="74">
        <v>1600</v>
      </c>
    </row>
    <row r="31" spans="1:8" s="69" customFormat="1" ht="25.5">
      <c r="A31" s="14">
        <v>4</v>
      </c>
      <c r="B31" s="14"/>
      <c r="C31" s="22" t="s">
        <v>12</v>
      </c>
      <c r="D31" s="68">
        <v>1427.29</v>
      </c>
      <c r="E31" s="75">
        <v>2654</v>
      </c>
      <c r="F31" s="75">
        <v>1100</v>
      </c>
      <c r="G31" s="75">
        <v>3100</v>
      </c>
      <c r="H31" s="75">
        <v>4000</v>
      </c>
    </row>
    <row r="32" spans="1:8" ht="38.25">
      <c r="A32" s="15"/>
      <c r="B32" s="15">
        <v>42</v>
      </c>
      <c r="C32" s="23" t="s">
        <v>13</v>
      </c>
      <c r="D32" s="66">
        <v>1427.29</v>
      </c>
      <c r="E32" s="74">
        <v>2654</v>
      </c>
      <c r="F32" s="74">
        <v>1100</v>
      </c>
      <c r="G32" s="74">
        <v>3100</v>
      </c>
      <c r="H32" s="87">
        <v>4000</v>
      </c>
    </row>
  </sheetData>
  <mergeCells count="5">
    <mergeCell ref="A23:H23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J18" sqref="J18"/>
    </sheetView>
  </sheetViews>
  <sheetFormatPr defaultRowHeight="15"/>
  <cols>
    <col min="1" max="6" width="25.28515625" customWidth="1"/>
  </cols>
  <sheetData>
    <row r="1" spans="1:6" ht="42" customHeight="1">
      <c r="A1" s="130" t="s">
        <v>116</v>
      </c>
      <c r="B1" s="131"/>
      <c r="C1" s="131"/>
      <c r="D1" s="131"/>
      <c r="E1" s="131"/>
      <c r="F1" s="131"/>
    </row>
    <row r="2" spans="1:6" ht="18" customHeight="1">
      <c r="A2" s="132"/>
      <c r="B2" s="132"/>
      <c r="C2" s="132"/>
      <c r="D2" s="132"/>
      <c r="E2" s="132"/>
      <c r="F2" s="132"/>
    </row>
    <row r="3" spans="1:6" ht="15.75" customHeight="1">
      <c r="A3" s="109" t="s">
        <v>114</v>
      </c>
      <c r="B3" s="109"/>
      <c r="C3" s="109"/>
      <c r="D3" s="109"/>
      <c r="E3" s="109"/>
      <c r="F3" s="109"/>
    </row>
    <row r="4" spans="1:6" ht="15.75">
      <c r="A4" s="109" t="s">
        <v>110</v>
      </c>
      <c r="B4" s="109"/>
      <c r="C4" s="109"/>
      <c r="D4" s="109"/>
      <c r="E4" s="109"/>
      <c r="F4" s="109"/>
    </row>
    <row r="5" spans="1:6" ht="18" customHeight="1">
      <c r="A5" s="109"/>
      <c r="B5" s="109"/>
      <c r="C5" s="109"/>
      <c r="D5" s="109"/>
      <c r="E5" s="109"/>
      <c r="F5" s="109"/>
    </row>
    <row r="6" spans="1:6" ht="15.75">
      <c r="A6" s="109" t="s">
        <v>19</v>
      </c>
      <c r="B6" s="109"/>
      <c r="C6" s="109"/>
      <c r="D6" s="109"/>
      <c r="E6" s="109"/>
      <c r="F6" s="109"/>
    </row>
    <row r="7" spans="1:6" ht="15.75" customHeight="1">
      <c r="A7" s="109" t="s">
        <v>4</v>
      </c>
      <c r="B7" s="109"/>
      <c r="C7" s="109"/>
      <c r="D7" s="109"/>
      <c r="E7" s="109"/>
      <c r="F7" s="109"/>
    </row>
    <row r="8" spans="1:6" ht="15.75">
      <c r="A8" s="109" t="s">
        <v>52</v>
      </c>
      <c r="B8" s="109"/>
      <c r="C8" s="109"/>
      <c r="D8" s="109"/>
      <c r="E8" s="109"/>
      <c r="F8" s="109"/>
    </row>
    <row r="9" spans="1:6" ht="25.5">
      <c r="A9" s="18" t="s">
        <v>54</v>
      </c>
      <c r="B9" s="17" t="s">
        <v>36</v>
      </c>
      <c r="C9" s="18" t="s">
        <v>37</v>
      </c>
      <c r="D9" s="18" t="s">
        <v>34</v>
      </c>
      <c r="E9" s="18" t="s">
        <v>27</v>
      </c>
      <c r="F9" s="18" t="s">
        <v>35</v>
      </c>
    </row>
    <row r="10" spans="1:6">
      <c r="A10" s="37" t="s">
        <v>0</v>
      </c>
      <c r="B10" s="72">
        <v>492613</v>
      </c>
      <c r="C10" s="73">
        <v>632040</v>
      </c>
      <c r="D10" s="73">
        <v>799200</v>
      </c>
      <c r="E10" s="73">
        <v>832700</v>
      </c>
      <c r="F10" s="73">
        <v>835000</v>
      </c>
    </row>
    <row r="11" spans="1:6" s="69" customFormat="1">
      <c r="A11" s="22" t="s">
        <v>57</v>
      </c>
      <c r="B11" s="71">
        <v>397508</v>
      </c>
      <c r="C11" s="73">
        <v>503493</v>
      </c>
      <c r="D11" s="73">
        <v>672200</v>
      </c>
      <c r="E11" s="73">
        <v>703600</v>
      </c>
      <c r="F11" s="73">
        <v>705000</v>
      </c>
    </row>
    <row r="12" spans="1:6">
      <c r="A12" s="13" t="s">
        <v>84</v>
      </c>
      <c r="B12" s="9">
        <v>397507.83</v>
      </c>
      <c r="C12" s="74">
        <v>503493</v>
      </c>
      <c r="D12" s="74">
        <v>672200</v>
      </c>
      <c r="E12" s="74">
        <v>703600</v>
      </c>
      <c r="F12" s="74">
        <v>705000</v>
      </c>
    </row>
    <row r="13" spans="1:6" s="69" customFormat="1" ht="25.5">
      <c r="A13" s="11" t="s">
        <v>56</v>
      </c>
      <c r="B13" s="70">
        <v>92530</v>
      </c>
      <c r="C13" s="75">
        <v>120584</v>
      </c>
      <c r="D13" s="75">
        <v>122900</v>
      </c>
      <c r="E13" s="75">
        <v>125000</v>
      </c>
      <c r="F13" s="75">
        <v>124000</v>
      </c>
    </row>
    <row r="14" spans="1:6">
      <c r="A14" s="16" t="s">
        <v>85</v>
      </c>
      <c r="B14" s="8">
        <v>92530</v>
      </c>
      <c r="C14" s="74">
        <v>120584</v>
      </c>
      <c r="D14" s="74">
        <v>122700</v>
      </c>
      <c r="E14" s="74">
        <v>125000</v>
      </c>
      <c r="F14" s="74">
        <v>124000</v>
      </c>
    </row>
    <row r="15" spans="1:6" s="69" customFormat="1">
      <c r="A15" s="37" t="s">
        <v>55</v>
      </c>
      <c r="B15" s="70">
        <v>2575.06</v>
      </c>
      <c r="C15" s="75">
        <v>4779</v>
      </c>
      <c r="D15" s="75">
        <v>4000</v>
      </c>
      <c r="E15" s="75">
        <v>4000</v>
      </c>
      <c r="F15" s="86">
        <v>4000</v>
      </c>
    </row>
    <row r="16" spans="1:6">
      <c r="A16" s="13" t="s">
        <v>83</v>
      </c>
      <c r="B16" s="8">
        <v>2574.81</v>
      </c>
      <c r="C16" s="74">
        <v>4779</v>
      </c>
      <c r="D16" s="74">
        <v>4000</v>
      </c>
      <c r="E16" s="74">
        <v>4000</v>
      </c>
      <c r="F16" s="87">
        <v>4000</v>
      </c>
    </row>
    <row r="17" spans="1:6">
      <c r="A17" s="37" t="s">
        <v>87</v>
      </c>
      <c r="B17" s="70">
        <v>0</v>
      </c>
      <c r="C17" s="75">
        <v>664</v>
      </c>
      <c r="D17" s="75">
        <v>100</v>
      </c>
      <c r="E17" s="75">
        <v>100</v>
      </c>
      <c r="F17" s="86">
        <v>2000</v>
      </c>
    </row>
    <row r="18" spans="1:6">
      <c r="A18" s="13" t="s">
        <v>88</v>
      </c>
      <c r="B18" s="8">
        <v>0</v>
      </c>
      <c r="C18" s="74">
        <v>664</v>
      </c>
      <c r="D18" s="74">
        <v>100</v>
      </c>
      <c r="E18" s="74">
        <v>100</v>
      </c>
      <c r="F18" s="87">
        <v>2000</v>
      </c>
    </row>
    <row r="19" spans="1:6" ht="15.75" customHeight="1">
      <c r="A19" s="109" t="s">
        <v>53</v>
      </c>
      <c r="B19" s="109"/>
      <c r="C19" s="109"/>
      <c r="D19" s="109"/>
      <c r="E19" s="109"/>
      <c r="F19" s="109"/>
    </row>
    <row r="20" spans="1:6" ht="18">
      <c r="A20" s="4"/>
      <c r="B20" s="4"/>
      <c r="C20" s="4"/>
      <c r="D20" s="4"/>
      <c r="E20" s="5"/>
      <c r="F20" s="5"/>
    </row>
    <row r="21" spans="1:6" ht="25.5">
      <c r="A21" s="18" t="s">
        <v>54</v>
      </c>
      <c r="B21" s="17" t="s">
        <v>36</v>
      </c>
      <c r="C21" s="18" t="s">
        <v>37</v>
      </c>
      <c r="D21" s="18" t="s">
        <v>34</v>
      </c>
      <c r="E21" s="18" t="s">
        <v>27</v>
      </c>
      <c r="F21" s="18" t="s">
        <v>35</v>
      </c>
    </row>
    <row r="22" spans="1:6">
      <c r="A22" s="37" t="s">
        <v>1</v>
      </c>
      <c r="B22" s="72">
        <v>492650</v>
      </c>
      <c r="C22" s="76">
        <v>632040</v>
      </c>
      <c r="D22" s="73">
        <v>799200</v>
      </c>
      <c r="E22" s="73">
        <v>832700</v>
      </c>
      <c r="F22" s="73">
        <v>835000</v>
      </c>
    </row>
    <row r="23" spans="1:6" s="69" customFormat="1" ht="15.75" customHeight="1">
      <c r="A23" s="22" t="s">
        <v>57</v>
      </c>
      <c r="B23" s="70">
        <v>397508</v>
      </c>
      <c r="C23" s="75">
        <v>503493</v>
      </c>
      <c r="D23" s="75">
        <v>672200</v>
      </c>
      <c r="E23" s="75">
        <v>703600</v>
      </c>
      <c r="F23" s="75">
        <v>705000</v>
      </c>
    </row>
    <row r="24" spans="1:6">
      <c r="A24" s="13" t="s">
        <v>84</v>
      </c>
      <c r="B24" s="8">
        <v>397508</v>
      </c>
      <c r="C24" s="74">
        <v>503493</v>
      </c>
      <c r="D24" s="74">
        <v>672200</v>
      </c>
      <c r="E24" s="74">
        <v>703600</v>
      </c>
      <c r="F24" s="74">
        <v>705000</v>
      </c>
    </row>
    <row r="25" spans="1:6" s="69" customFormat="1" ht="25.5">
      <c r="A25" s="22" t="s">
        <v>56</v>
      </c>
      <c r="B25" s="70">
        <v>92567</v>
      </c>
      <c r="C25" s="75">
        <v>120584</v>
      </c>
      <c r="D25" s="75">
        <v>122900</v>
      </c>
      <c r="E25" s="75">
        <v>125000</v>
      </c>
      <c r="F25" s="75">
        <v>124000</v>
      </c>
    </row>
    <row r="26" spans="1:6">
      <c r="A26" s="13" t="s">
        <v>86</v>
      </c>
      <c r="B26" s="8">
        <v>92567</v>
      </c>
      <c r="C26" s="74">
        <v>120584</v>
      </c>
      <c r="D26" s="74">
        <v>122900</v>
      </c>
      <c r="E26" s="74">
        <v>125000</v>
      </c>
      <c r="F26" s="87">
        <v>124000</v>
      </c>
    </row>
    <row r="27" spans="1:6" s="69" customFormat="1">
      <c r="A27" s="37" t="s">
        <v>55</v>
      </c>
      <c r="B27" s="70">
        <v>2575</v>
      </c>
      <c r="C27" s="75">
        <v>4779</v>
      </c>
      <c r="D27" s="75">
        <v>4000</v>
      </c>
      <c r="E27" s="75">
        <v>4000</v>
      </c>
      <c r="F27" s="86">
        <v>4000</v>
      </c>
    </row>
    <row r="28" spans="1:6">
      <c r="A28" s="13" t="s">
        <v>83</v>
      </c>
      <c r="B28" s="8">
        <v>2574.81</v>
      </c>
      <c r="C28" s="74">
        <v>4779</v>
      </c>
      <c r="D28" s="74">
        <v>4000</v>
      </c>
      <c r="E28" s="74">
        <v>4000</v>
      </c>
      <c r="F28" s="87">
        <v>40000</v>
      </c>
    </row>
    <row r="29" spans="1:6">
      <c r="A29" s="37" t="s">
        <v>87</v>
      </c>
      <c r="B29" s="70">
        <v>0</v>
      </c>
      <c r="C29" s="75">
        <v>664</v>
      </c>
      <c r="D29" s="75">
        <v>100</v>
      </c>
      <c r="E29" s="75">
        <v>100</v>
      </c>
      <c r="F29" s="86">
        <v>2000</v>
      </c>
    </row>
    <row r="30" spans="1:6">
      <c r="A30" s="13" t="s">
        <v>88</v>
      </c>
      <c r="B30" s="8">
        <v>0</v>
      </c>
      <c r="C30" s="74">
        <v>664</v>
      </c>
      <c r="D30" s="74">
        <v>100</v>
      </c>
      <c r="E30" s="74">
        <v>100</v>
      </c>
      <c r="F30" s="87">
        <v>2000</v>
      </c>
    </row>
  </sheetData>
  <mergeCells count="9">
    <mergeCell ref="A1:F1"/>
    <mergeCell ref="A3:F3"/>
    <mergeCell ref="A5:F5"/>
    <mergeCell ref="A7:F7"/>
    <mergeCell ref="A19:F19"/>
    <mergeCell ref="A2:F2"/>
    <mergeCell ref="A4:F4"/>
    <mergeCell ref="A6:F6"/>
    <mergeCell ref="A8:F8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sqref="A1:F1"/>
    </sheetView>
  </sheetViews>
  <sheetFormatPr defaultRowHeight="15"/>
  <cols>
    <col min="1" max="1" width="37.7109375" customWidth="1"/>
    <col min="2" max="6" width="25.28515625" customWidth="1"/>
  </cols>
  <sheetData>
    <row r="1" spans="1:6" ht="42" customHeight="1">
      <c r="A1" s="109" t="s">
        <v>76</v>
      </c>
      <c r="B1" s="109"/>
      <c r="C1" s="109"/>
      <c r="D1" s="109"/>
      <c r="E1" s="109"/>
      <c r="F1" s="109"/>
    </row>
    <row r="2" spans="1:6" ht="18" customHeight="1">
      <c r="A2" s="4"/>
      <c r="B2" s="4"/>
      <c r="C2" s="4"/>
      <c r="D2" s="4"/>
      <c r="E2" s="4"/>
      <c r="F2" s="4"/>
    </row>
    <row r="3" spans="1:6" ht="15.75">
      <c r="A3" s="109" t="s">
        <v>19</v>
      </c>
      <c r="B3" s="109"/>
      <c r="C3" s="109"/>
      <c r="D3" s="109"/>
      <c r="E3" s="110"/>
      <c r="F3" s="110"/>
    </row>
    <row r="4" spans="1:6" ht="18">
      <c r="A4" s="4"/>
      <c r="B4" s="4"/>
      <c r="C4" s="4"/>
      <c r="D4" s="4"/>
      <c r="E4" s="5"/>
      <c r="F4" s="5"/>
    </row>
    <row r="5" spans="1:6" ht="18" customHeight="1">
      <c r="A5" s="109" t="s">
        <v>4</v>
      </c>
      <c r="B5" s="111"/>
      <c r="C5" s="111"/>
      <c r="D5" s="111"/>
      <c r="E5" s="111"/>
      <c r="F5" s="111"/>
    </row>
    <row r="6" spans="1:6" ht="18">
      <c r="A6" s="4"/>
      <c r="B6" s="4"/>
      <c r="C6" s="4"/>
      <c r="D6" s="4"/>
      <c r="E6" s="5"/>
      <c r="F6" s="5"/>
    </row>
    <row r="7" spans="1:6" ht="15.75">
      <c r="A7" s="109" t="s">
        <v>14</v>
      </c>
      <c r="B7" s="129"/>
      <c r="C7" s="129"/>
      <c r="D7" s="129"/>
      <c r="E7" s="129"/>
      <c r="F7" s="129"/>
    </row>
    <row r="8" spans="1:6" ht="18">
      <c r="A8" s="4"/>
      <c r="B8" s="4"/>
      <c r="C8" s="4"/>
      <c r="D8" s="4"/>
      <c r="E8" s="5"/>
      <c r="F8" s="5"/>
    </row>
    <row r="9" spans="1:6" ht="25.5">
      <c r="A9" s="18" t="s">
        <v>54</v>
      </c>
      <c r="B9" s="17" t="s">
        <v>36</v>
      </c>
      <c r="C9" s="18" t="s">
        <v>37</v>
      </c>
      <c r="D9" s="18" t="s">
        <v>34</v>
      </c>
      <c r="E9" s="18" t="s">
        <v>27</v>
      </c>
      <c r="F9" s="18" t="s">
        <v>35</v>
      </c>
    </row>
    <row r="10" spans="1:6" ht="15.75" customHeight="1">
      <c r="A10" s="11" t="s">
        <v>15</v>
      </c>
      <c r="B10" s="8">
        <v>492649.54</v>
      </c>
      <c r="C10" s="9">
        <v>632040</v>
      </c>
      <c r="D10" s="9">
        <v>799200</v>
      </c>
      <c r="E10" s="9">
        <v>832700</v>
      </c>
      <c r="F10" s="9">
        <v>835000</v>
      </c>
    </row>
    <row r="11" spans="1:6" ht="15.75" customHeight="1">
      <c r="A11" s="11" t="s">
        <v>89</v>
      </c>
      <c r="B11" s="8">
        <v>492650</v>
      </c>
      <c r="C11" s="9">
        <v>632040</v>
      </c>
      <c r="D11" s="9">
        <v>799200</v>
      </c>
      <c r="E11" s="9">
        <v>832700</v>
      </c>
      <c r="F11" s="9">
        <v>835000</v>
      </c>
    </row>
    <row r="12" spans="1:6">
      <c r="A12" s="16" t="s">
        <v>90</v>
      </c>
      <c r="B12" s="8">
        <v>492650</v>
      </c>
      <c r="C12" s="9">
        <v>632040</v>
      </c>
      <c r="D12" s="9">
        <v>799200</v>
      </c>
      <c r="E12" s="9">
        <v>832700</v>
      </c>
      <c r="F12" s="9">
        <v>835000</v>
      </c>
    </row>
    <row r="13" spans="1:6">
      <c r="A13" s="77"/>
      <c r="B13" s="78"/>
      <c r="C13" s="78"/>
      <c r="D13" s="78"/>
      <c r="E13" s="78"/>
      <c r="F13" s="78"/>
    </row>
    <row r="14" spans="1:6">
      <c r="A14" s="79"/>
      <c r="B14" s="80"/>
      <c r="C14" s="80"/>
      <c r="D14" s="80"/>
      <c r="E14" s="80"/>
      <c r="F14" s="81"/>
    </row>
    <row r="15" spans="1:6">
      <c r="A15" s="82"/>
      <c r="B15" s="80"/>
      <c r="C15" s="80"/>
      <c r="D15" s="80"/>
      <c r="E15" s="80"/>
      <c r="F15" s="8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sqref="A1:H1"/>
    </sheetView>
  </sheetViews>
  <sheetFormatPr defaultRowHeight="1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>
      <c r="A1" s="109" t="s">
        <v>76</v>
      </c>
      <c r="B1" s="109"/>
      <c r="C1" s="109"/>
      <c r="D1" s="109"/>
      <c r="E1" s="109"/>
      <c r="F1" s="109"/>
      <c r="G1" s="109"/>
      <c r="H1" s="109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109" t="s">
        <v>19</v>
      </c>
      <c r="B3" s="109"/>
      <c r="C3" s="109"/>
      <c r="D3" s="109"/>
      <c r="E3" s="109"/>
      <c r="F3" s="109"/>
      <c r="G3" s="109"/>
      <c r="H3" s="109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109" t="s">
        <v>61</v>
      </c>
      <c r="B5" s="109"/>
      <c r="C5" s="109"/>
      <c r="D5" s="109"/>
      <c r="E5" s="109"/>
      <c r="F5" s="109"/>
      <c r="G5" s="109"/>
      <c r="H5" s="109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25.5">
      <c r="A7" s="18" t="s">
        <v>5</v>
      </c>
      <c r="B7" s="17" t="s">
        <v>6</v>
      </c>
      <c r="C7" s="17" t="s">
        <v>32</v>
      </c>
      <c r="D7" s="17" t="s">
        <v>36</v>
      </c>
      <c r="E7" s="18" t="s">
        <v>37</v>
      </c>
      <c r="F7" s="18" t="s">
        <v>34</v>
      </c>
      <c r="G7" s="18" t="s">
        <v>27</v>
      </c>
      <c r="H7" s="18" t="s">
        <v>35</v>
      </c>
    </row>
    <row r="8" spans="1:8">
      <c r="A8" s="35"/>
      <c r="B8" s="36"/>
      <c r="C8" s="34" t="s">
        <v>63</v>
      </c>
      <c r="D8" s="36">
        <v>0</v>
      </c>
      <c r="E8" s="35">
        <v>0</v>
      </c>
      <c r="F8" s="35">
        <v>0</v>
      </c>
      <c r="G8" s="35">
        <v>0</v>
      </c>
      <c r="H8" s="35">
        <v>0</v>
      </c>
    </row>
    <row r="9" spans="1:8" ht="25.5">
      <c r="A9" s="11">
        <v>8</v>
      </c>
      <c r="B9" s="11"/>
      <c r="C9" s="11" t="s">
        <v>16</v>
      </c>
      <c r="D9" s="8">
        <v>0</v>
      </c>
      <c r="E9" s="9">
        <v>0</v>
      </c>
      <c r="F9" s="9">
        <v>0</v>
      </c>
      <c r="G9" s="9">
        <v>0</v>
      </c>
      <c r="H9" s="9">
        <v>0</v>
      </c>
    </row>
    <row r="10" spans="1:8">
      <c r="A10" s="11"/>
      <c r="B10" s="15">
        <v>84</v>
      </c>
      <c r="C10" s="15" t="s">
        <v>23</v>
      </c>
      <c r="D10" s="8">
        <v>0</v>
      </c>
      <c r="E10" s="9">
        <v>0</v>
      </c>
      <c r="F10" s="9">
        <v>0</v>
      </c>
      <c r="G10" s="9">
        <v>0</v>
      </c>
      <c r="H10" s="9">
        <v>0</v>
      </c>
    </row>
    <row r="11" spans="1:8">
      <c r="A11" s="11"/>
      <c r="B11" s="15"/>
      <c r="C11" s="38"/>
      <c r="D11" s="8"/>
      <c r="E11" s="9"/>
      <c r="F11" s="9"/>
      <c r="G11" s="9"/>
      <c r="H11" s="9"/>
    </row>
    <row r="12" spans="1:8">
      <c r="A12" s="11"/>
      <c r="B12" s="15"/>
      <c r="C12" s="34" t="s">
        <v>66</v>
      </c>
      <c r="D12" s="8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25.5">
      <c r="A13" s="14">
        <v>5</v>
      </c>
      <c r="B13" s="14"/>
      <c r="C13" s="22" t="s">
        <v>17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25.5">
      <c r="A14" s="15"/>
      <c r="B14" s="15">
        <v>54</v>
      </c>
      <c r="C14" s="23" t="s">
        <v>24</v>
      </c>
      <c r="D14" s="8">
        <v>0</v>
      </c>
      <c r="E14" s="9">
        <v>0</v>
      </c>
      <c r="F14" s="9">
        <v>0</v>
      </c>
      <c r="G14" s="9">
        <v>0</v>
      </c>
      <c r="H14" s="10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sqref="A1:F1"/>
    </sheetView>
  </sheetViews>
  <sheetFormatPr defaultRowHeight="15"/>
  <cols>
    <col min="1" max="6" width="25.28515625" customWidth="1"/>
  </cols>
  <sheetData>
    <row r="1" spans="1:6" ht="42" customHeight="1">
      <c r="A1" s="109" t="s">
        <v>115</v>
      </c>
      <c r="B1" s="109"/>
      <c r="C1" s="109"/>
      <c r="D1" s="109"/>
      <c r="E1" s="109"/>
      <c r="F1" s="109"/>
    </row>
    <row r="2" spans="1:6" ht="18" customHeight="1">
      <c r="A2" s="4"/>
      <c r="B2" s="4"/>
      <c r="C2" s="4"/>
      <c r="D2" s="4"/>
      <c r="E2" s="4"/>
      <c r="F2" s="4"/>
    </row>
    <row r="3" spans="1:6" ht="15.75" customHeight="1">
      <c r="A3" s="109" t="s">
        <v>19</v>
      </c>
      <c r="B3" s="109"/>
      <c r="C3" s="109"/>
      <c r="D3" s="109"/>
      <c r="E3" s="109"/>
      <c r="F3" s="109"/>
    </row>
    <row r="4" spans="1:6" ht="18">
      <c r="A4" s="4"/>
      <c r="B4" s="4"/>
      <c r="C4" s="4"/>
      <c r="D4" s="4"/>
      <c r="E4" s="5"/>
      <c r="F4" s="5"/>
    </row>
    <row r="5" spans="1:6" ht="18" customHeight="1">
      <c r="A5" s="109" t="s">
        <v>62</v>
      </c>
      <c r="B5" s="109"/>
      <c r="C5" s="109"/>
      <c r="D5" s="109"/>
      <c r="E5" s="109"/>
      <c r="F5" s="109"/>
    </row>
    <row r="6" spans="1:6" ht="18">
      <c r="A6" s="4"/>
      <c r="B6" s="4"/>
      <c r="C6" s="4"/>
      <c r="D6" s="4"/>
      <c r="E6" s="5"/>
      <c r="F6" s="5"/>
    </row>
    <row r="7" spans="1:6" ht="25.5">
      <c r="A7" s="17" t="s">
        <v>54</v>
      </c>
      <c r="B7" s="17" t="s">
        <v>36</v>
      </c>
      <c r="C7" s="18" t="s">
        <v>37</v>
      </c>
      <c r="D7" s="18" t="s">
        <v>34</v>
      </c>
      <c r="E7" s="18" t="s">
        <v>27</v>
      </c>
      <c r="F7" s="18" t="s">
        <v>35</v>
      </c>
    </row>
    <row r="8" spans="1:6">
      <c r="A8" s="11" t="s">
        <v>63</v>
      </c>
      <c r="B8" s="8"/>
      <c r="C8" s="9"/>
      <c r="D8" s="9"/>
      <c r="E8" s="9"/>
      <c r="F8" s="9"/>
    </row>
    <row r="9" spans="1:6" ht="25.5">
      <c r="A9" s="11" t="s">
        <v>64</v>
      </c>
      <c r="B9" s="8"/>
      <c r="C9" s="9"/>
      <c r="D9" s="9"/>
      <c r="E9" s="9"/>
      <c r="F9" s="9"/>
    </row>
    <row r="10" spans="1:6" ht="25.5">
      <c r="A10" s="16" t="s">
        <v>65</v>
      </c>
      <c r="B10" s="8"/>
      <c r="C10" s="9"/>
      <c r="D10" s="9"/>
      <c r="E10" s="9"/>
      <c r="F10" s="9"/>
    </row>
    <row r="11" spans="1:6">
      <c r="A11" s="16"/>
      <c r="B11" s="8"/>
      <c r="C11" s="9"/>
      <c r="D11" s="9"/>
      <c r="E11" s="9"/>
      <c r="F11" s="9"/>
    </row>
    <row r="12" spans="1:6">
      <c r="A12" s="11" t="s">
        <v>66</v>
      </c>
      <c r="B12" s="8"/>
      <c r="C12" s="9"/>
      <c r="D12" s="9"/>
      <c r="E12" s="9"/>
      <c r="F12" s="9"/>
    </row>
    <row r="13" spans="1:6">
      <c r="A13" s="22" t="s">
        <v>57</v>
      </c>
      <c r="B13" s="8"/>
      <c r="C13" s="9"/>
      <c r="D13" s="9"/>
      <c r="E13" s="9"/>
      <c r="F13" s="9"/>
    </row>
    <row r="14" spans="1:6">
      <c r="A14" s="13" t="s">
        <v>58</v>
      </c>
      <c r="B14" s="8"/>
      <c r="C14" s="9"/>
      <c r="D14" s="9"/>
      <c r="E14" s="9"/>
      <c r="F14" s="10"/>
    </row>
    <row r="15" spans="1:6">
      <c r="A15" s="22" t="s">
        <v>59</v>
      </c>
      <c r="B15" s="8"/>
      <c r="C15" s="9"/>
      <c r="D15" s="9"/>
      <c r="E15" s="9"/>
      <c r="F15" s="10"/>
    </row>
    <row r="16" spans="1:6">
      <c r="A16" s="13" t="s">
        <v>60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opLeftCell="A4" workbookViewId="0">
      <selection activeCell="D42" sqref="D42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>
      <c r="A1" s="109" t="s">
        <v>76</v>
      </c>
      <c r="B1" s="109"/>
      <c r="C1" s="109"/>
      <c r="D1" s="109"/>
      <c r="E1" s="109"/>
      <c r="F1" s="109"/>
      <c r="G1" s="109"/>
      <c r="H1" s="109"/>
      <c r="I1" s="109"/>
    </row>
    <row r="2" spans="1:9" ht="18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>
      <c r="A3" s="109" t="s">
        <v>18</v>
      </c>
      <c r="B3" s="111"/>
      <c r="C3" s="111"/>
      <c r="D3" s="111"/>
      <c r="E3" s="111"/>
      <c r="F3" s="111"/>
      <c r="G3" s="111"/>
      <c r="H3" s="111"/>
      <c r="I3" s="111"/>
    </row>
    <row r="4" spans="1:9" ht="18">
      <c r="A4" s="4"/>
      <c r="B4" s="4"/>
      <c r="C4" s="4"/>
      <c r="D4" s="4"/>
      <c r="E4" s="4"/>
      <c r="F4" s="4"/>
      <c r="G4" s="4"/>
      <c r="H4" s="5"/>
      <c r="I4" s="5"/>
    </row>
    <row r="5" spans="1:9" ht="25.5">
      <c r="A5" s="148" t="s">
        <v>20</v>
      </c>
      <c r="B5" s="149"/>
      <c r="C5" s="150"/>
      <c r="D5" s="17" t="s">
        <v>21</v>
      </c>
      <c r="E5" s="17" t="s">
        <v>36</v>
      </c>
      <c r="F5" s="18" t="s">
        <v>37</v>
      </c>
      <c r="G5" s="18" t="s">
        <v>34</v>
      </c>
      <c r="H5" s="18" t="s">
        <v>27</v>
      </c>
      <c r="I5" s="18" t="s">
        <v>35</v>
      </c>
    </row>
    <row r="6" spans="1:9">
      <c r="A6" s="61"/>
      <c r="B6" s="62"/>
      <c r="C6" s="63"/>
      <c r="D6" s="17" t="s">
        <v>109</v>
      </c>
      <c r="E6" s="93">
        <v>492650</v>
      </c>
      <c r="F6" s="100">
        <v>632040</v>
      </c>
      <c r="G6" s="100">
        <v>799200</v>
      </c>
      <c r="H6" s="100">
        <v>832700</v>
      </c>
      <c r="I6" s="100">
        <v>835000</v>
      </c>
    </row>
    <row r="7" spans="1:9">
      <c r="A7" s="145" t="s">
        <v>91</v>
      </c>
      <c r="B7" s="146"/>
      <c r="C7" s="147"/>
      <c r="D7" s="88" t="s">
        <v>92</v>
      </c>
      <c r="E7" s="89">
        <v>491223</v>
      </c>
      <c r="F7" s="101">
        <v>626866</v>
      </c>
      <c r="G7" s="101">
        <v>798100</v>
      </c>
      <c r="H7" s="101">
        <v>829600</v>
      </c>
      <c r="I7" s="101">
        <v>831000</v>
      </c>
    </row>
    <row r="8" spans="1:9" ht="25.5">
      <c r="A8" s="142" t="s">
        <v>93</v>
      </c>
      <c r="B8" s="143"/>
      <c r="C8" s="144"/>
      <c r="D8" s="90" t="s">
        <v>94</v>
      </c>
      <c r="E8" s="91">
        <v>491223</v>
      </c>
      <c r="F8" s="102">
        <v>626866</v>
      </c>
      <c r="G8" s="103">
        <v>778500</v>
      </c>
      <c r="H8" s="103">
        <v>809600</v>
      </c>
      <c r="I8" s="103">
        <v>811000</v>
      </c>
    </row>
    <row r="9" spans="1:9">
      <c r="A9" s="133" t="s">
        <v>95</v>
      </c>
      <c r="B9" s="134"/>
      <c r="C9" s="135"/>
      <c r="D9" s="83" t="s">
        <v>96</v>
      </c>
      <c r="E9" s="84">
        <v>399355</v>
      </c>
      <c r="F9" s="104">
        <v>503493</v>
      </c>
      <c r="G9" s="104">
        <v>652600</v>
      </c>
      <c r="H9" s="104">
        <v>683600</v>
      </c>
      <c r="I9" s="105">
        <v>685000</v>
      </c>
    </row>
    <row r="10" spans="1:9">
      <c r="A10" s="136">
        <v>3</v>
      </c>
      <c r="B10" s="137"/>
      <c r="C10" s="138"/>
      <c r="D10" s="24" t="s">
        <v>10</v>
      </c>
      <c r="E10" s="8">
        <v>399355.12</v>
      </c>
      <c r="F10" s="74">
        <v>503493</v>
      </c>
      <c r="G10" s="74">
        <v>652600</v>
      </c>
      <c r="H10" s="74">
        <v>683600</v>
      </c>
      <c r="I10" s="87">
        <v>685000</v>
      </c>
    </row>
    <row r="11" spans="1:9">
      <c r="A11" s="139">
        <v>31</v>
      </c>
      <c r="B11" s="140"/>
      <c r="C11" s="141"/>
      <c r="D11" s="24" t="s">
        <v>11</v>
      </c>
      <c r="E11" s="8">
        <v>383171.72</v>
      </c>
      <c r="F11" s="74">
        <v>470768</v>
      </c>
      <c r="G11" s="74">
        <v>620000</v>
      </c>
      <c r="H11" s="74">
        <v>651000</v>
      </c>
      <c r="I11" s="87">
        <v>651000</v>
      </c>
    </row>
    <row r="12" spans="1:9">
      <c r="A12" s="139">
        <v>32</v>
      </c>
      <c r="B12" s="140"/>
      <c r="C12" s="141"/>
      <c r="D12" s="24" t="s">
        <v>22</v>
      </c>
      <c r="E12" s="8">
        <v>16182.11</v>
      </c>
      <c r="F12" s="74">
        <v>32725</v>
      </c>
      <c r="G12" s="74">
        <v>32600</v>
      </c>
      <c r="H12" s="74">
        <v>32600</v>
      </c>
      <c r="I12" s="87">
        <v>34000</v>
      </c>
    </row>
    <row r="13" spans="1:9">
      <c r="A13" s="58">
        <v>34</v>
      </c>
      <c r="B13" s="59"/>
      <c r="C13" s="60"/>
      <c r="D13" s="24" t="s">
        <v>80</v>
      </c>
      <c r="E13" s="8">
        <v>1.29</v>
      </c>
      <c r="F13" s="74">
        <v>0</v>
      </c>
      <c r="G13" s="74">
        <v>0</v>
      </c>
      <c r="H13" s="74">
        <v>0</v>
      </c>
      <c r="I13" s="87">
        <v>0</v>
      </c>
    </row>
    <row r="14" spans="1:9" ht="15" customHeight="1">
      <c r="A14" s="133" t="s">
        <v>97</v>
      </c>
      <c r="B14" s="134"/>
      <c r="C14" s="135"/>
      <c r="D14" s="85" t="s">
        <v>98</v>
      </c>
      <c r="E14" s="84">
        <v>89292.32</v>
      </c>
      <c r="F14" s="104">
        <v>118594</v>
      </c>
      <c r="G14" s="104">
        <v>121900</v>
      </c>
      <c r="H14" s="104">
        <v>122000</v>
      </c>
      <c r="I14" s="105">
        <v>122000</v>
      </c>
    </row>
    <row r="15" spans="1:9">
      <c r="A15" s="136">
        <v>3</v>
      </c>
      <c r="B15" s="137"/>
      <c r="C15" s="138"/>
      <c r="D15" s="24" t="s">
        <v>10</v>
      </c>
      <c r="E15" s="8">
        <v>89292</v>
      </c>
      <c r="F15" s="74">
        <v>118594</v>
      </c>
      <c r="G15" s="74">
        <v>121900</v>
      </c>
      <c r="H15" s="74">
        <v>122000</v>
      </c>
      <c r="I15" s="87">
        <v>122000</v>
      </c>
    </row>
    <row r="16" spans="1:9">
      <c r="A16" s="58">
        <v>31</v>
      </c>
      <c r="B16" s="59"/>
      <c r="C16" s="60"/>
      <c r="D16" s="24" t="s">
        <v>11</v>
      </c>
      <c r="E16" s="8">
        <v>1377.92</v>
      </c>
      <c r="F16" s="74">
        <v>10618</v>
      </c>
      <c r="G16" s="74">
        <v>0</v>
      </c>
      <c r="H16" s="74">
        <v>0</v>
      </c>
      <c r="I16" s="87">
        <v>0</v>
      </c>
    </row>
    <row r="17" spans="1:9">
      <c r="A17" s="58">
        <v>32</v>
      </c>
      <c r="B17" s="59"/>
      <c r="C17" s="60"/>
      <c r="D17" s="24" t="s">
        <v>22</v>
      </c>
      <c r="E17" s="8">
        <v>86791.67</v>
      </c>
      <c r="F17" s="74">
        <v>106809</v>
      </c>
      <c r="G17" s="74">
        <v>120300</v>
      </c>
      <c r="H17" s="74">
        <v>120300</v>
      </c>
      <c r="I17" s="87">
        <v>120300</v>
      </c>
    </row>
    <row r="18" spans="1:9">
      <c r="A18" s="58">
        <v>34</v>
      </c>
      <c r="B18" s="59"/>
      <c r="C18" s="60"/>
      <c r="D18" s="24" t="s">
        <v>80</v>
      </c>
      <c r="E18" s="8">
        <v>1122.73</v>
      </c>
      <c r="F18" s="74">
        <v>1167</v>
      </c>
      <c r="G18" s="74">
        <v>1600</v>
      </c>
      <c r="H18" s="74">
        <v>1700</v>
      </c>
      <c r="I18" s="87">
        <v>1700</v>
      </c>
    </row>
    <row r="19" spans="1:9">
      <c r="A19" s="133" t="s">
        <v>99</v>
      </c>
      <c r="B19" s="134"/>
      <c r="C19" s="135"/>
      <c r="D19" s="85" t="s">
        <v>100</v>
      </c>
      <c r="E19" s="84">
        <v>2574.81</v>
      </c>
      <c r="F19" s="104">
        <v>4779</v>
      </c>
      <c r="G19" s="104">
        <v>4000</v>
      </c>
      <c r="H19" s="104">
        <v>4000</v>
      </c>
      <c r="I19" s="105">
        <v>4000</v>
      </c>
    </row>
    <row r="20" spans="1:9">
      <c r="A20" s="136">
        <v>3</v>
      </c>
      <c r="B20" s="137"/>
      <c r="C20" s="138"/>
      <c r="D20" s="24" t="s">
        <v>10</v>
      </c>
      <c r="E20" s="8">
        <v>2575</v>
      </c>
      <c r="F20" s="74">
        <v>4779</v>
      </c>
      <c r="G20" s="74">
        <v>4000</v>
      </c>
      <c r="H20" s="74">
        <v>4000</v>
      </c>
      <c r="I20" s="87">
        <v>4000</v>
      </c>
    </row>
    <row r="21" spans="1:9">
      <c r="A21" s="58">
        <v>32</v>
      </c>
      <c r="B21" s="59"/>
      <c r="C21" s="60"/>
      <c r="D21" s="24" t="s">
        <v>22</v>
      </c>
      <c r="E21" s="8">
        <v>2575</v>
      </c>
      <c r="F21" s="74">
        <v>4779</v>
      </c>
      <c r="G21" s="74">
        <v>4000</v>
      </c>
      <c r="H21" s="74">
        <v>4000</v>
      </c>
      <c r="I21" s="87">
        <v>4000</v>
      </c>
    </row>
    <row r="22" spans="1:9" ht="25.5">
      <c r="A22" s="142" t="s">
        <v>107</v>
      </c>
      <c r="B22" s="143"/>
      <c r="C22" s="144"/>
      <c r="D22" s="90" t="s">
        <v>108</v>
      </c>
      <c r="E22" s="91">
        <v>0</v>
      </c>
      <c r="F22" s="102">
        <v>0</v>
      </c>
      <c r="G22" s="102">
        <v>19600</v>
      </c>
      <c r="H22" s="102">
        <v>20000</v>
      </c>
      <c r="I22" s="106">
        <v>20000</v>
      </c>
    </row>
    <row r="23" spans="1:9" ht="15" customHeight="1">
      <c r="A23" s="133" t="s">
        <v>95</v>
      </c>
      <c r="B23" s="134"/>
      <c r="C23" s="135"/>
      <c r="D23" s="83" t="s">
        <v>96</v>
      </c>
      <c r="E23" s="84">
        <v>0</v>
      </c>
      <c r="F23" s="104">
        <v>0</v>
      </c>
      <c r="G23" s="104">
        <v>19600</v>
      </c>
      <c r="H23" s="104">
        <v>20000</v>
      </c>
      <c r="I23" s="105">
        <v>20000</v>
      </c>
    </row>
    <row r="24" spans="1:9">
      <c r="A24" s="58">
        <v>3</v>
      </c>
      <c r="B24" s="59"/>
      <c r="C24" s="60"/>
      <c r="D24" s="24" t="s">
        <v>10</v>
      </c>
      <c r="E24" s="8">
        <v>0</v>
      </c>
      <c r="F24" s="74">
        <v>0</v>
      </c>
      <c r="G24" s="74">
        <v>19600</v>
      </c>
      <c r="H24" s="74">
        <v>20000</v>
      </c>
      <c r="I24" s="87">
        <v>20000</v>
      </c>
    </row>
    <row r="25" spans="1:9">
      <c r="A25" s="58">
        <v>31</v>
      </c>
      <c r="B25" s="59"/>
      <c r="C25" s="60"/>
      <c r="D25" s="24" t="s">
        <v>11</v>
      </c>
      <c r="E25" s="8">
        <v>0</v>
      </c>
      <c r="F25" s="74">
        <v>0</v>
      </c>
      <c r="G25" s="74">
        <v>19600</v>
      </c>
      <c r="H25" s="74">
        <v>20000</v>
      </c>
      <c r="I25" s="87">
        <v>20000</v>
      </c>
    </row>
    <row r="26" spans="1:9" ht="25.5">
      <c r="A26" s="145" t="s">
        <v>101</v>
      </c>
      <c r="B26" s="146"/>
      <c r="C26" s="147"/>
      <c r="D26" s="88" t="s">
        <v>102</v>
      </c>
      <c r="E26" s="89">
        <v>1427</v>
      </c>
      <c r="F26" s="101">
        <v>2654</v>
      </c>
      <c r="G26" s="101">
        <v>1100</v>
      </c>
      <c r="H26" s="101">
        <v>3100</v>
      </c>
      <c r="I26" s="101">
        <v>4000</v>
      </c>
    </row>
    <row r="27" spans="1:9" ht="36" customHeight="1">
      <c r="A27" s="142" t="s">
        <v>103</v>
      </c>
      <c r="B27" s="143"/>
      <c r="C27" s="144"/>
      <c r="D27" s="90" t="s">
        <v>104</v>
      </c>
      <c r="E27" s="92">
        <v>1427</v>
      </c>
      <c r="F27" s="103">
        <v>2654</v>
      </c>
      <c r="G27" s="103">
        <v>1100</v>
      </c>
      <c r="H27" s="103">
        <v>3000</v>
      </c>
      <c r="I27" s="103">
        <v>2000</v>
      </c>
    </row>
    <row r="28" spans="1:9" ht="15" customHeight="1">
      <c r="A28" s="133" t="s">
        <v>97</v>
      </c>
      <c r="B28" s="134"/>
      <c r="C28" s="135"/>
      <c r="D28" s="83" t="s">
        <v>98</v>
      </c>
      <c r="E28" s="84">
        <v>1427.29</v>
      </c>
      <c r="F28" s="104">
        <v>1990</v>
      </c>
      <c r="G28" s="104">
        <v>1000</v>
      </c>
      <c r="H28" s="104">
        <v>3000</v>
      </c>
      <c r="I28" s="105">
        <v>2000</v>
      </c>
    </row>
    <row r="29" spans="1:9" ht="25.5">
      <c r="A29" s="136">
        <v>4</v>
      </c>
      <c r="B29" s="137"/>
      <c r="C29" s="138"/>
      <c r="D29" s="24" t="s">
        <v>12</v>
      </c>
      <c r="E29" s="8">
        <v>1427</v>
      </c>
      <c r="F29" s="74">
        <v>1990</v>
      </c>
      <c r="G29" s="74">
        <v>1000</v>
      </c>
      <c r="H29" s="74">
        <v>3000</v>
      </c>
      <c r="I29" s="87">
        <v>2000</v>
      </c>
    </row>
    <row r="30" spans="1:9" ht="25.5">
      <c r="A30" s="139">
        <v>42</v>
      </c>
      <c r="B30" s="140"/>
      <c r="C30" s="141"/>
      <c r="D30" s="24" t="s">
        <v>31</v>
      </c>
      <c r="E30" s="8">
        <v>1427</v>
      </c>
      <c r="F30" s="74">
        <v>1990</v>
      </c>
      <c r="G30" s="74">
        <v>1000</v>
      </c>
      <c r="H30" s="74">
        <v>3000</v>
      </c>
      <c r="I30" s="87">
        <v>2000</v>
      </c>
    </row>
    <row r="31" spans="1:9" ht="15" customHeight="1">
      <c r="A31" s="133" t="s">
        <v>105</v>
      </c>
      <c r="B31" s="134"/>
      <c r="C31" s="135"/>
      <c r="D31" s="83" t="s">
        <v>106</v>
      </c>
      <c r="E31" s="84">
        <v>0</v>
      </c>
      <c r="F31" s="104">
        <v>664</v>
      </c>
      <c r="G31" s="104">
        <v>100</v>
      </c>
      <c r="H31" s="104">
        <v>100</v>
      </c>
      <c r="I31" s="105">
        <v>2000</v>
      </c>
    </row>
    <row r="32" spans="1:9" ht="25.5">
      <c r="A32" s="136">
        <v>4</v>
      </c>
      <c r="B32" s="137"/>
      <c r="C32" s="138"/>
      <c r="D32" s="24" t="s">
        <v>12</v>
      </c>
      <c r="E32" s="8">
        <v>0</v>
      </c>
      <c r="F32" s="74">
        <v>664</v>
      </c>
      <c r="G32" s="74">
        <v>100</v>
      </c>
      <c r="H32" s="74">
        <v>100</v>
      </c>
      <c r="I32" s="87">
        <v>2000</v>
      </c>
    </row>
    <row r="33" spans="1:9" ht="25.5">
      <c r="A33" s="139">
        <v>42</v>
      </c>
      <c r="B33" s="140"/>
      <c r="C33" s="141"/>
      <c r="D33" s="24" t="s">
        <v>31</v>
      </c>
      <c r="E33" s="8">
        <v>0</v>
      </c>
      <c r="F33" s="74">
        <v>664</v>
      </c>
      <c r="G33" s="74">
        <v>100</v>
      </c>
      <c r="H33" s="74">
        <v>100</v>
      </c>
      <c r="I33" s="87">
        <v>2000</v>
      </c>
    </row>
    <row r="36" spans="1:9">
      <c r="D36" t="s">
        <v>113</v>
      </c>
    </row>
    <row r="37" spans="1:9">
      <c r="D37" t="s">
        <v>117</v>
      </c>
    </row>
    <row r="38" spans="1:9">
      <c r="D38" t="s">
        <v>118</v>
      </c>
    </row>
    <row r="40" spans="1:9">
      <c r="H40" t="s">
        <v>111</v>
      </c>
    </row>
    <row r="41" spans="1:9">
      <c r="H41" t="s">
        <v>112</v>
      </c>
    </row>
  </sheetData>
  <mergeCells count="23">
    <mergeCell ref="A1:I1"/>
    <mergeCell ref="A3:I3"/>
    <mergeCell ref="A5:C5"/>
    <mergeCell ref="A15:C15"/>
    <mergeCell ref="A19:C19"/>
    <mergeCell ref="A20:C20"/>
    <mergeCell ref="A7:C7"/>
    <mergeCell ref="A8:C8"/>
    <mergeCell ref="A9:C9"/>
    <mergeCell ref="A10:C10"/>
    <mergeCell ref="A12:C12"/>
    <mergeCell ref="A11:C11"/>
    <mergeCell ref="A14:C14"/>
    <mergeCell ref="A31:C31"/>
    <mergeCell ref="A32:C32"/>
    <mergeCell ref="A33:C33"/>
    <mergeCell ref="A22:C22"/>
    <mergeCell ref="A23:C23"/>
    <mergeCell ref="A29:C29"/>
    <mergeCell ref="A30:C30"/>
    <mergeCell ref="A26:C26"/>
    <mergeCell ref="A27:C27"/>
    <mergeCell ref="A28:C28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2023-10-10T12:21:01Z</cp:lastPrinted>
  <dcterms:created xsi:type="dcterms:W3CDTF">2022-08-12T12:51:27Z</dcterms:created>
  <dcterms:modified xsi:type="dcterms:W3CDTF">2023-12-08T08:34:21Z</dcterms:modified>
</cp:coreProperties>
</file>