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19455" yWindow="9480" windowWidth="7500" windowHeight="6000"/>
  </bookViews>
  <sheets>
    <sheet name="SAŽETAK" sheetId="1" r:id="rId1"/>
    <sheet name="RAČ.PRIH.I RASH.PO EKON.KLAS" sheetId="2" r:id="rId2"/>
    <sheet name="PRIH.RASH.PO IZVORIMA" sheetId="3" r:id="rId3"/>
    <sheet name="RASH.FUNKC.KLASIF." sheetId="4" r:id="rId4"/>
    <sheet name="RAČ.FIANC." sheetId="5" r:id="rId5"/>
    <sheet name="RAČ.FIN.PO IZVOR." sheetId="6" r:id="rId6"/>
    <sheet name="POSEBNI DIO" sheetId="7" r:id="rId7"/>
  </sheets>
  <definedNames>
    <definedName name="_xlnm.Print_Area" localSheetId="2">'PRIH.RASH.PO IZVORIMA'!$K$27,'PRIH.RASH.PO IZVORIMA'!$A$1:$D$35</definedName>
    <definedName name="_xlnm.Print_Area" localSheetId="3">RASH.FUNKC.KLASIF.!$A$1:$E$16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/>
  <c r="H15"/>
  <c r="F35"/>
  <c r="G32" s="1"/>
  <c r="G35" s="1"/>
  <c r="H32" s="1"/>
  <c r="H35" s="1"/>
  <c r="H21"/>
  <c r="G21"/>
  <c r="H27" l="1"/>
  <c r="F28"/>
  <c r="G27"/>
  <c r="G28" s="1"/>
</calcChain>
</file>

<file path=xl/sharedStrings.xml><?xml version="1.0" encoding="utf-8"?>
<sst xmlns="http://schemas.openxmlformats.org/spreadsheetml/2006/main" count="197" uniqueCount="121">
  <si>
    <t>I. OPĆI DIO</t>
  </si>
  <si>
    <t>A) SAŽETAK RAČUNA PRIHODA I RASHODA</t>
  </si>
  <si>
    <t>FIN.PLAN za 2025.</t>
  </si>
  <si>
    <t>PRIHODI UKUPNO</t>
  </si>
  <si>
    <t>6 PRIHODI POSLOVANJA</t>
  </si>
  <si>
    <t>7 PRIHODI OD PRODAJE NEFINANCIJSKE IMOVINE</t>
  </si>
  <si>
    <t>RASHODI UKUPNO</t>
  </si>
  <si>
    <t>3 RASHODI  POSLOVANJA</t>
  </si>
  <si>
    <t>4 RASHODI ZA NABAVU NEFINANCIJSKE IMOVINE</t>
  </si>
  <si>
    <t>RAZLIKA - VIŠAK / MANJAK</t>
  </si>
  <si>
    <t>B) SAŽETAK RAČUNA FINANCIRANJA</t>
  </si>
  <si>
    <t>Projekcija plana
za 2026.</t>
  </si>
  <si>
    <t>8 PRIMICI OD FINANCIJSKE IMOVINE I ZADUŽIVANJA</t>
  </si>
  <si>
    <t>5 IZDACI ZA FINANCIJSKU IMOVINU I OTPLATE ZAJMOVA</t>
  </si>
  <si>
    <t>NETO FINANCIRANJE</t>
  </si>
  <si>
    <t>VIŠAK / MANJAK + NETO FINANCIRANJE</t>
  </si>
  <si>
    <t xml:space="preserve">C) PRENESENI VIŠAK ILI PRENESENI MANJAK </t>
  </si>
  <si>
    <t>Plan za 2025.</t>
  </si>
  <si>
    <t>PRIJENOS VIŠKA / MANJKA IZ PRETHODNE(IH) GODINE</t>
  </si>
  <si>
    <t>PRIJENOS VIŠKA / MANJKA U SLJEDEĆE RAZDOBLJE</t>
  </si>
  <si>
    <t>VIŠAK / MANJAK + NETO FINANCIRANJE + PRIJENOS VIŠKA / MANJKA IZ PRETHODNE(IH) GODINE - PRIJENOS VIŠKA / MANJKA U SLJEDEĆE RAZDOBLJE</t>
  </si>
  <si>
    <t>D) VIŠEGODIŠNJI PLAN URAVNOTEŽENJA</t>
  </si>
  <si>
    <t>Projekcija plana
za 2027.</t>
  </si>
  <si>
    <t>VIŠAK / MANJAK IZ PRETHODNE(IH) GODINE KOJI ĆE SE RASPOREDITI / POKRITI</t>
  </si>
  <si>
    <t>VIŠAK / MANJAK TEKUĆE GODINE</t>
  </si>
  <si>
    <t xml:space="preserve">A. RAČUN PRIHODA I RASHODA </t>
  </si>
  <si>
    <t>PRIHODI POSLOVANJA PREMA EKONOMSKOJ KLASIFIKACIJI</t>
  </si>
  <si>
    <t>Razred</t>
  </si>
  <si>
    <t>Skupina</t>
  </si>
  <si>
    <t>Naziv prihoda</t>
  </si>
  <si>
    <t>Prihodi poslovanja</t>
  </si>
  <si>
    <t>Pomoći iz inozemstva i od subjekata unutar općeg proračuna</t>
  </si>
  <si>
    <t>Prihodi od imovine</t>
  </si>
  <si>
    <t>Prihodi od upraavnih i admini</t>
  </si>
  <si>
    <t>pristojbi</t>
  </si>
  <si>
    <t>Prihodi od pruženih usluga</t>
  </si>
  <si>
    <t>Prihodi iz nadležnog proračuna i od HZZO-a temeljem ugovornih obveza</t>
  </si>
  <si>
    <t>Kazne,upr.mj.i ost.prihodi</t>
  </si>
  <si>
    <t>Prihodi od prodaje nefinancijske imovine</t>
  </si>
  <si>
    <t>Prihodi od prodaje proizvedene dugotrajne imovine</t>
  </si>
  <si>
    <t>RASHODI POSLOVANJA PREMA EKONOMSKOJ KLASIFIKACIJI</t>
  </si>
  <si>
    <t>Naziv rashoda</t>
  </si>
  <si>
    <t>Rashodi poslovanja</t>
  </si>
  <si>
    <t>Rashodi za zaposlene</t>
  </si>
  <si>
    <t>Materijalni rashodi</t>
  </si>
  <si>
    <t>Financijski rashodi</t>
  </si>
  <si>
    <t>Rashodi za nabavu nefinancijske imovine</t>
  </si>
  <si>
    <t>Rashodi za nabavu neproizvedene dugotrajne imovine</t>
  </si>
  <si>
    <t>PRIHODI POSLOVANJA PREMA IZVORIMA FINANCIRANJA</t>
  </si>
  <si>
    <t>Brojčana oznaka i naziv</t>
  </si>
  <si>
    <t>1 Opći prihodi i primici</t>
  </si>
  <si>
    <t xml:space="preserve">  1.1 Općina Marina</t>
  </si>
  <si>
    <t>4 Prihodi za posebne namjene</t>
  </si>
  <si>
    <t xml:space="preserve">  4.1. Sufinanciranje roditelja</t>
  </si>
  <si>
    <t xml:space="preserve"> 4.2. Višak prihoda</t>
  </si>
  <si>
    <t>5 Pomoći</t>
  </si>
  <si>
    <t xml:space="preserve">  5.4 Državni proračun</t>
  </si>
  <si>
    <t>6 Donacije</t>
  </si>
  <si>
    <t>6.1. Donacije pravne i fiz.oz</t>
  </si>
  <si>
    <t>RASHODI POSLOVANJA PREMA IZVORIMA FINANCIRANJA</t>
  </si>
  <si>
    <t>4.1. Sufinanciranje roditelja</t>
  </si>
  <si>
    <t>RASHODI PREMA FUNKCIJSKOJ KLASIFIKACIJI</t>
  </si>
  <si>
    <t>UKUPNI RASHODI</t>
  </si>
  <si>
    <t>09 Obrazovanje</t>
  </si>
  <si>
    <t>091Predškolsko i osnovno obrazovanje</t>
  </si>
  <si>
    <t>B. RAČUN FINANCIRANJA PREMA EKONOMSKOJ KLASIFIKACIJI</t>
  </si>
  <si>
    <t>Naziv</t>
  </si>
  <si>
    <t>PRIMICI UKUPNO</t>
  </si>
  <si>
    <t>Primici od financijske imovine i zaduživanja</t>
  </si>
  <si>
    <t>Primici od zaduživanja</t>
  </si>
  <si>
    <t>IZDACI UKUPNO</t>
  </si>
  <si>
    <t>Izdaci za financijsku imovinu i otplate zajmova</t>
  </si>
  <si>
    <t>Izdaci za otplatu glavnice primljenih kredita i zajmova</t>
  </si>
  <si>
    <t>B. RAČUN FINANCIRANJA PREMA IZVORIMA FINANCIRANJA</t>
  </si>
  <si>
    <t>8 Namjenski primici od zaduživanja</t>
  </si>
  <si>
    <t xml:space="preserve">  81 Namjenski primici od zaduživanja</t>
  </si>
  <si>
    <t xml:space="preserve">  11 Opći prihodi i primici</t>
  </si>
  <si>
    <t>3 Vlastiti prihodi</t>
  </si>
  <si>
    <t xml:space="preserve">  31 Vlastiti prihodi</t>
  </si>
  <si>
    <t>II. POSEBNI DIO</t>
  </si>
  <si>
    <t>Šifra</t>
  </si>
  <si>
    <t xml:space="preserve">Naziv </t>
  </si>
  <si>
    <t>PROGRAM 0001</t>
  </si>
  <si>
    <t>ODGOJ I OBRZOVANJE</t>
  </si>
  <si>
    <t>Aktivnost A100000</t>
  </si>
  <si>
    <t>ODGOJNO I ADMINISTRATIVNO OSOBLJE</t>
  </si>
  <si>
    <t>Izvor financiranja 1</t>
  </si>
  <si>
    <t>Opći prihodi i primitci</t>
  </si>
  <si>
    <t>Izvor financiranja 4</t>
  </si>
  <si>
    <t>Prihodi za posebne namjene</t>
  </si>
  <si>
    <t>Izvor financiranja 5</t>
  </si>
  <si>
    <t>Državni proračun</t>
  </si>
  <si>
    <t>Aktivnost A200000</t>
  </si>
  <si>
    <t xml:space="preserve">POMOĆNICI DJECI SA POTEŠKOĆAMA </t>
  </si>
  <si>
    <t>PROGRAM 1000</t>
  </si>
  <si>
    <t>DODATNA ULAGANJA NA IMOVINI</t>
  </si>
  <si>
    <t>Kapitalni projekt K100000</t>
  </si>
  <si>
    <t>DODATNA ULAGANJA NA POSTOJEĆIM VRTIĆIMA</t>
  </si>
  <si>
    <t>Rashodi za nabavu proizvedene dugotrajne imovine</t>
  </si>
  <si>
    <t>Izvor financiranja 6</t>
  </si>
  <si>
    <t>Donacije</t>
  </si>
  <si>
    <t>POVEĆANJE/SMANJENJE</t>
  </si>
  <si>
    <t>NOVI PLAN</t>
  </si>
  <si>
    <t>FINANC.PLAN 2025.</t>
  </si>
  <si>
    <t>Povećanje/Smanjenje</t>
  </si>
  <si>
    <t>Novi plan</t>
  </si>
  <si>
    <t>Na temelju članka 46. Zakona o proračunu (NN 144/21) i Pravilnika o planiranju u sustavu proračuna (NN 1/24), ravnateljica predlaže Upravnom vijeću:</t>
  </si>
  <si>
    <t xml:space="preserve">DJEČJI VRTIĆ MARINA </t>
  </si>
  <si>
    <t xml:space="preserve">2. IZMJENE FINANCIJSKOG PLANA DJEČJEG VRTIĆA MARINA
</t>
  </si>
  <si>
    <t>2. IZMJENE FINANCIJSKOG PLANA DJEČJEG VRTIĆA MARINA ZA 2025.</t>
  </si>
  <si>
    <t>2.IZMJENE FINANCIJSKOG PLANA DJEČJEG VRTIĆA MARINA ZA 2025.G.</t>
  </si>
  <si>
    <t>4.2. Višak prihoda</t>
  </si>
  <si>
    <t>4.3. Prihodi od financ. imovine</t>
  </si>
  <si>
    <t>4.3. Prih.od financ.imovine</t>
  </si>
  <si>
    <t>2.IZMJENE FINANCIJSKOG PLANA DJEČJEG VRTIĆA MARINA ZA 2025.</t>
  </si>
  <si>
    <t>2. IZMJENE I DOPUNE FINANCIJSKOG PLANA DJEČJEG VRTIĆA ZA 2025.GODINU.</t>
  </si>
  <si>
    <t>KLASA: 400-01/24-01/1</t>
  </si>
  <si>
    <t>URBROJ: 2181-31-1-1-25-13</t>
  </si>
  <si>
    <t>Pozorac, 22. kolovoza 2025. godine</t>
  </si>
  <si>
    <t>RAVNATELJICA</t>
  </si>
  <si>
    <t>Nora Đokić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</si>
</sst>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i/>
      <sz val="10"/>
      <color indexed="8"/>
      <name val="Arial"/>
      <family val="2"/>
      <charset val="238"/>
    </font>
    <font>
      <sz val="10"/>
      <name val="Calibri"/>
      <family val="2"/>
      <charset val="238"/>
      <scheme val="minor"/>
    </font>
    <font>
      <b/>
      <i/>
      <sz val="10"/>
      <color indexed="8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40">
    <xf numFmtId="0" fontId="0" fillId="0" borderId="0" xfId="0"/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8" fillId="0" borderId="1" xfId="0" quotePrefix="1" applyFont="1" applyBorder="1" applyAlignment="1">
      <alignment horizontal="left" wrapText="1"/>
    </xf>
    <xf numFmtId="0" fontId="8" fillId="0" borderId="2" xfId="0" quotePrefix="1" applyFont="1" applyBorder="1" applyAlignment="1">
      <alignment horizontal="left" wrapText="1"/>
    </xf>
    <xf numFmtId="0" fontId="8" fillId="0" borderId="2" xfId="0" quotePrefix="1" applyFont="1" applyBorder="1" applyAlignment="1">
      <alignment horizontal="center" wrapText="1"/>
    </xf>
    <xf numFmtId="0" fontId="8" fillId="0" borderId="2" xfId="0" quotePrefix="1" applyFont="1" applyBorder="1" applyAlignment="1">
      <alignment horizontal="left"/>
    </xf>
    <xf numFmtId="0" fontId="8" fillId="2" borderId="3" xfId="0" applyFont="1" applyFill="1" applyBorder="1" applyAlignment="1">
      <alignment horizontal="center" vertical="center" wrapText="1"/>
    </xf>
    <xf numFmtId="3" fontId="8" fillId="3" borderId="3" xfId="0" applyNumberFormat="1" applyFont="1" applyFill="1" applyBorder="1" applyAlignment="1">
      <alignment horizontal="right"/>
    </xf>
    <xf numFmtId="3" fontId="8" fillId="0" borderId="3" xfId="0" applyNumberFormat="1" applyFont="1" applyBorder="1" applyAlignment="1">
      <alignment horizontal="right"/>
    </xf>
    <xf numFmtId="0" fontId="9" fillId="3" borderId="1" xfId="0" applyFont="1" applyFill="1" applyBorder="1" applyAlignment="1">
      <alignment horizontal="left" vertical="center"/>
    </xf>
    <xf numFmtId="0" fontId="10" fillId="3" borderId="2" xfId="0" applyFont="1" applyFill="1" applyBorder="1" applyAlignment="1">
      <alignment vertical="center"/>
    </xf>
    <xf numFmtId="3" fontId="8" fillId="0" borderId="3" xfId="0" applyNumberFormat="1" applyFont="1" applyBorder="1" applyAlignment="1">
      <alignment horizontal="right" wrapText="1"/>
    </xf>
    <xf numFmtId="0" fontId="5" fillId="0" borderId="0" xfId="0" applyFont="1"/>
    <xf numFmtId="3" fontId="9" fillId="4" borderId="1" xfId="0" quotePrefix="1" applyNumberFormat="1" applyFont="1" applyFill="1" applyBorder="1" applyAlignment="1">
      <alignment horizontal="right"/>
    </xf>
    <xf numFmtId="3" fontId="9" fillId="4" borderId="3" xfId="0" applyNumberFormat="1" applyFont="1" applyFill="1" applyBorder="1" applyAlignment="1">
      <alignment horizontal="right" wrapText="1"/>
    </xf>
    <xf numFmtId="3" fontId="9" fillId="3" borderId="1" xfId="0" quotePrefix="1" applyNumberFormat="1" applyFont="1" applyFill="1" applyBorder="1" applyAlignment="1">
      <alignment horizontal="right"/>
    </xf>
    <xf numFmtId="3" fontId="9" fillId="3" borderId="3" xfId="0" quotePrefix="1" applyNumberFormat="1" applyFont="1" applyFill="1" applyBorder="1" applyAlignment="1">
      <alignment horizontal="right"/>
    </xf>
    <xf numFmtId="0" fontId="9" fillId="0" borderId="1" xfId="0" quotePrefix="1" applyFont="1" applyBorder="1" applyAlignment="1">
      <alignment horizontal="left" wrapText="1"/>
    </xf>
    <xf numFmtId="0" fontId="9" fillId="0" borderId="2" xfId="0" quotePrefix="1" applyFont="1" applyBorder="1" applyAlignment="1">
      <alignment horizontal="left" wrapText="1"/>
    </xf>
    <xf numFmtId="0" fontId="9" fillId="0" borderId="2" xfId="0" quotePrefix="1" applyFont="1" applyBorder="1" applyAlignment="1">
      <alignment horizontal="center" wrapText="1"/>
    </xf>
    <xf numFmtId="0" fontId="9" fillId="0" borderId="2" xfId="0" quotePrefix="1" applyFont="1" applyBorder="1" applyAlignment="1">
      <alignment horizontal="left"/>
    </xf>
    <xf numFmtId="0" fontId="9" fillId="2" borderId="3" xfId="0" applyFont="1" applyFill="1" applyBorder="1" applyAlignment="1">
      <alignment horizontal="center" vertical="center" wrapText="1"/>
    </xf>
    <xf numFmtId="3" fontId="8" fillId="3" borderId="1" xfId="0" quotePrefix="1" applyNumberFormat="1" applyFont="1" applyFill="1" applyBorder="1" applyAlignment="1">
      <alignment horizontal="right"/>
    </xf>
    <xf numFmtId="3" fontId="8" fillId="3" borderId="3" xfId="0" quotePrefix="1" applyNumberFormat="1" applyFont="1" applyFill="1" applyBorder="1" applyAlignment="1">
      <alignment horizontal="right"/>
    </xf>
    <xf numFmtId="0" fontId="8" fillId="4" borderId="3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left" vertical="center" wrapText="1"/>
    </xf>
    <xf numFmtId="4" fontId="8" fillId="0" borderId="3" xfId="0" applyNumberFormat="1" applyFont="1" applyBorder="1" applyAlignment="1">
      <alignment horizontal="right" vertical="center" wrapText="1"/>
    </xf>
    <xf numFmtId="0" fontId="9" fillId="2" borderId="3" xfId="0" applyFont="1" applyFill="1" applyBorder="1" applyAlignment="1">
      <alignment horizontal="left" vertical="center" wrapText="1"/>
    </xf>
    <xf numFmtId="4" fontId="8" fillId="2" borderId="3" xfId="0" applyNumberFormat="1" applyFont="1" applyFill="1" applyBorder="1" applyAlignment="1">
      <alignment horizontal="right"/>
    </xf>
    <xf numFmtId="0" fontId="1" fillId="0" borderId="0" xfId="0" applyFont="1"/>
    <xf numFmtId="0" fontId="10" fillId="2" borderId="3" xfId="0" applyFont="1" applyFill="1" applyBorder="1" applyAlignment="1">
      <alignment horizontal="left" vertical="center" wrapText="1"/>
    </xf>
    <xf numFmtId="4" fontId="5" fillId="2" borderId="3" xfId="0" applyNumberFormat="1" applyFont="1" applyFill="1" applyBorder="1" applyAlignment="1">
      <alignment horizontal="right"/>
    </xf>
    <xf numFmtId="0" fontId="10" fillId="2" borderId="3" xfId="0" quotePrefix="1" applyFont="1" applyFill="1" applyBorder="1" applyAlignment="1">
      <alignment horizontal="left" vertical="center"/>
    </xf>
    <xf numFmtId="0" fontId="10" fillId="2" borderId="5" xfId="0" quotePrefix="1" applyFont="1" applyFill="1" applyBorder="1" applyAlignment="1">
      <alignment horizontal="left" vertical="center"/>
    </xf>
    <xf numFmtId="0" fontId="11" fillId="2" borderId="5" xfId="0" quotePrefix="1" applyFont="1" applyFill="1" applyBorder="1" applyAlignment="1">
      <alignment horizontal="left" vertical="center"/>
    </xf>
    <xf numFmtId="4" fontId="5" fillId="2" borderId="5" xfId="0" applyNumberFormat="1" applyFont="1" applyFill="1" applyBorder="1" applyAlignment="1">
      <alignment horizontal="right"/>
    </xf>
    <xf numFmtId="0" fontId="10" fillId="2" borderId="6" xfId="0" quotePrefix="1" applyFont="1" applyFill="1" applyBorder="1" applyAlignment="1">
      <alignment horizontal="left" vertical="center"/>
    </xf>
    <xf numFmtId="0" fontId="11" fillId="2" borderId="6" xfId="0" quotePrefix="1" applyFont="1" applyFill="1" applyBorder="1" applyAlignment="1">
      <alignment horizontal="left" vertical="center"/>
    </xf>
    <xf numFmtId="4" fontId="5" fillId="2" borderId="6" xfId="0" applyNumberFormat="1" applyFont="1" applyFill="1" applyBorder="1" applyAlignment="1">
      <alignment horizontal="right"/>
    </xf>
    <xf numFmtId="0" fontId="11" fillId="2" borderId="3" xfId="0" quotePrefix="1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9" fillId="2" borderId="3" xfId="0" applyFont="1" applyFill="1" applyBorder="1" applyAlignment="1">
      <alignment vertical="center" wrapText="1"/>
    </xf>
    <xf numFmtId="0" fontId="10" fillId="2" borderId="3" xfId="0" applyFont="1" applyFill="1" applyBorder="1" applyAlignment="1">
      <alignment vertical="center" wrapText="1"/>
    </xf>
    <xf numFmtId="3" fontId="5" fillId="2" borderId="3" xfId="0" applyNumberFormat="1" applyFont="1" applyFill="1" applyBorder="1" applyAlignment="1">
      <alignment horizontal="right"/>
    </xf>
    <xf numFmtId="4" fontId="5" fillId="2" borderId="3" xfId="0" applyNumberFormat="1" applyFont="1" applyFill="1" applyBorder="1" applyAlignment="1">
      <alignment horizontal="right" wrapText="1"/>
    </xf>
    <xf numFmtId="0" fontId="8" fillId="0" borderId="3" xfId="0" applyFont="1" applyBorder="1" applyAlignment="1">
      <alignment horizontal="left" vertical="center" wrapText="1"/>
    </xf>
    <xf numFmtId="0" fontId="11" fillId="2" borderId="3" xfId="0" quotePrefix="1" applyFont="1" applyFill="1" applyBorder="1" applyAlignment="1">
      <alignment horizontal="left" vertical="center" wrapText="1"/>
    </xf>
    <xf numFmtId="4" fontId="8" fillId="2" borderId="3" xfId="0" applyNumberFormat="1" applyFont="1" applyFill="1" applyBorder="1" applyAlignment="1">
      <alignment horizontal="right" wrapText="1"/>
    </xf>
    <xf numFmtId="0" fontId="10" fillId="2" borderId="7" xfId="0" applyFont="1" applyFill="1" applyBorder="1" applyAlignment="1">
      <alignment horizontal="left" vertical="center"/>
    </xf>
    <xf numFmtId="3" fontId="5" fillId="2" borderId="7" xfId="0" applyNumberFormat="1" applyFont="1" applyFill="1" applyBorder="1" applyAlignment="1">
      <alignment horizontal="right"/>
    </xf>
    <xf numFmtId="0" fontId="9" fillId="2" borderId="0" xfId="0" applyFont="1" applyFill="1" applyAlignment="1">
      <alignment horizontal="left" vertical="center" wrapText="1"/>
    </xf>
    <xf numFmtId="3" fontId="5" fillId="2" borderId="0" xfId="0" applyNumberFormat="1" applyFont="1" applyFill="1" applyAlignment="1">
      <alignment horizontal="right"/>
    </xf>
    <xf numFmtId="3" fontId="5" fillId="2" borderId="0" xfId="0" applyNumberFormat="1" applyFont="1" applyFill="1" applyAlignment="1">
      <alignment horizontal="right" wrapText="1"/>
    </xf>
    <xf numFmtId="0" fontId="11" fillId="2" borderId="0" xfId="0" applyFont="1" applyFill="1" applyAlignment="1">
      <alignment horizontal="left" vertical="center" wrapText="1"/>
    </xf>
    <xf numFmtId="0" fontId="10" fillId="2" borderId="4" xfId="0" applyFont="1" applyFill="1" applyBorder="1" applyAlignment="1">
      <alignment horizontal="left" vertical="center" wrapText="1"/>
    </xf>
    <xf numFmtId="3" fontId="5" fillId="2" borderId="3" xfId="0" applyNumberFormat="1" applyFont="1" applyFill="1" applyBorder="1" applyAlignment="1">
      <alignment horizontal="right" wrapText="1"/>
    </xf>
    <xf numFmtId="0" fontId="3" fillId="2" borderId="0" xfId="0" applyFont="1" applyFill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12" fillId="4" borderId="2" xfId="0" applyFont="1" applyFill="1" applyBorder="1" applyAlignment="1">
      <alignment horizontal="center" vertical="center" wrapText="1"/>
    </xf>
    <xf numFmtId="0" fontId="12" fillId="4" borderId="4" xfId="0" applyFont="1" applyFill="1" applyBorder="1" applyAlignment="1">
      <alignment horizontal="center" vertical="center" wrapText="1"/>
    </xf>
    <xf numFmtId="4" fontId="8" fillId="4" borderId="3" xfId="0" applyNumberFormat="1" applyFont="1" applyFill="1" applyBorder="1" applyAlignment="1">
      <alignment vertical="center" wrapText="1"/>
    </xf>
    <xf numFmtId="0" fontId="8" fillId="5" borderId="4" xfId="0" applyFont="1" applyFill="1" applyBorder="1" applyAlignment="1">
      <alignment horizontal="left" vertical="center" wrapText="1"/>
    </xf>
    <xf numFmtId="4" fontId="8" fillId="5" borderId="3" xfId="0" applyNumberFormat="1" applyFont="1" applyFill="1" applyBorder="1" applyAlignment="1">
      <alignment horizontal="right"/>
    </xf>
    <xf numFmtId="0" fontId="8" fillId="3" borderId="4" xfId="0" applyFont="1" applyFill="1" applyBorder="1" applyAlignment="1">
      <alignment horizontal="left" vertical="center" wrapText="1"/>
    </xf>
    <xf numFmtId="4" fontId="8" fillId="3" borderId="3" xfId="0" applyNumberFormat="1" applyFont="1" applyFill="1" applyBorder="1" applyAlignment="1">
      <alignment horizontal="right"/>
    </xf>
    <xf numFmtId="4" fontId="5" fillId="3" borderId="3" xfId="0" applyNumberFormat="1" applyFont="1" applyFill="1" applyBorder="1" applyAlignment="1">
      <alignment horizontal="right"/>
    </xf>
    <xf numFmtId="0" fontId="13" fillId="6" borderId="4" xfId="0" applyFont="1" applyFill="1" applyBorder="1" applyAlignment="1">
      <alignment horizontal="left" vertical="center" wrapText="1"/>
    </xf>
    <xf numFmtId="4" fontId="5" fillId="6" borderId="3" xfId="0" applyNumberFormat="1" applyFont="1" applyFill="1" applyBorder="1" applyAlignment="1">
      <alignment horizontal="right"/>
    </xf>
    <xf numFmtId="4" fontId="5" fillId="6" borderId="3" xfId="0" applyNumberFormat="1" applyFont="1" applyFill="1" applyBorder="1" applyAlignment="1">
      <alignment horizontal="right" wrapText="1"/>
    </xf>
    <xf numFmtId="0" fontId="5" fillId="2" borderId="4" xfId="0" applyFont="1" applyFill="1" applyBorder="1" applyAlignment="1">
      <alignment horizontal="left" vertical="center" wrapText="1"/>
    </xf>
    <xf numFmtId="4" fontId="5" fillId="7" borderId="3" xfId="0" applyNumberFormat="1" applyFont="1" applyFill="1" applyBorder="1" applyAlignment="1">
      <alignment horizontal="right"/>
    </xf>
    <xf numFmtId="0" fontId="5" fillId="2" borderId="1" xfId="0" applyFont="1" applyFill="1" applyBorder="1" applyAlignment="1">
      <alignment horizontal="left" vertical="center" wrapText="1" indent="1"/>
    </xf>
    <xf numFmtId="0" fontId="5" fillId="2" borderId="2" xfId="0" applyFont="1" applyFill="1" applyBorder="1" applyAlignment="1">
      <alignment horizontal="left" vertical="center" wrapText="1" indent="1"/>
    </xf>
    <xf numFmtId="0" fontId="5" fillId="2" borderId="4" xfId="0" applyFont="1" applyFill="1" applyBorder="1" applyAlignment="1">
      <alignment horizontal="left" vertical="center" wrapText="1" indent="1"/>
    </xf>
    <xf numFmtId="0" fontId="5" fillId="6" borderId="4" xfId="0" applyFont="1" applyFill="1" applyBorder="1" applyAlignment="1">
      <alignment horizontal="left" vertical="center" wrapText="1"/>
    </xf>
    <xf numFmtId="4" fontId="8" fillId="3" borderId="3" xfId="0" applyNumberFormat="1" applyFont="1" applyFill="1" applyBorder="1" applyAlignment="1">
      <alignment horizontal="right" wrapText="1"/>
    </xf>
    <xf numFmtId="4" fontId="10" fillId="6" borderId="3" xfId="0" applyNumberFormat="1" applyFont="1" applyFill="1" applyBorder="1" applyAlignment="1">
      <alignment horizontal="right"/>
    </xf>
    <xf numFmtId="0" fontId="0" fillId="7" borderId="0" xfId="0" applyFill="1"/>
    <xf numFmtId="0" fontId="8" fillId="0" borderId="0" xfId="0" applyFont="1" applyAlignment="1">
      <alignment horizontal="center" vertical="center" wrapText="1"/>
    </xf>
    <xf numFmtId="0" fontId="12" fillId="0" borderId="0" xfId="0" applyFont="1"/>
    <xf numFmtId="0" fontId="5" fillId="0" borderId="0" xfId="0" applyFont="1" applyAlignment="1">
      <alignment horizontal="center" vertical="center" wrapText="1"/>
    </xf>
    <xf numFmtId="0" fontId="8" fillId="0" borderId="0" xfId="0" quotePrefix="1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4" fillId="0" borderId="0" xfId="0" applyFont="1" applyAlignment="1">
      <alignment wrapText="1"/>
    </xf>
    <xf numFmtId="0" fontId="17" fillId="0" borderId="0" xfId="0" applyFont="1"/>
    <xf numFmtId="0" fontId="7" fillId="0" borderId="0" xfId="0" applyFont="1"/>
    <xf numFmtId="0" fontId="15" fillId="0" borderId="0" xfId="0" applyFont="1" applyAlignment="1">
      <alignment wrapText="1"/>
    </xf>
    <xf numFmtId="0" fontId="16" fillId="0" borderId="0" xfId="0" applyFont="1" applyAlignment="1">
      <alignment wrapText="1"/>
    </xf>
    <xf numFmtId="0" fontId="9" fillId="3" borderId="1" xfId="0" quotePrefix="1" applyFont="1" applyFill="1" applyBorder="1" applyAlignment="1">
      <alignment horizontal="left" vertical="center" wrapText="1"/>
    </xf>
    <xf numFmtId="0" fontId="10" fillId="3" borderId="2" xfId="0" applyFont="1" applyFill="1" applyBorder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12" fillId="0" borderId="0" xfId="0" applyFont="1" applyAlignment="1">
      <alignment wrapText="1"/>
    </xf>
    <xf numFmtId="0" fontId="9" fillId="4" borderId="1" xfId="0" applyFont="1" applyFill="1" applyBorder="1" applyAlignment="1">
      <alignment horizontal="left" vertical="center" wrapText="1"/>
    </xf>
    <xf numFmtId="0" fontId="9" fillId="4" borderId="2" xfId="0" applyFont="1" applyFill="1" applyBorder="1" applyAlignment="1">
      <alignment horizontal="left" vertical="center" wrapText="1"/>
    </xf>
    <xf numFmtId="0" fontId="9" fillId="4" borderId="4" xfId="0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9" fillId="3" borderId="2" xfId="0" applyFont="1" applyFill="1" applyBorder="1" applyAlignment="1">
      <alignment horizontal="left" vertical="center" wrapText="1"/>
    </xf>
    <xf numFmtId="0" fontId="9" fillId="3" borderId="4" xfId="0" applyFont="1" applyFill="1" applyBorder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12" fillId="0" borderId="2" xfId="0" applyFont="1" applyBorder="1" applyAlignment="1">
      <alignment horizontal="left" vertical="center" wrapText="1"/>
    </xf>
    <xf numFmtId="0" fontId="12" fillId="0" borderId="4" xfId="0" applyFont="1" applyBorder="1" applyAlignment="1">
      <alignment horizontal="left" vertical="center" wrapText="1"/>
    </xf>
    <xf numFmtId="0" fontId="9" fillId="0" borderId="1" xfId="0" quotePrefix="1" applyFont="1" applyBorder="1" applyAlignment="1">
      <alignment horizontal="left" vertical="center"/>
    </xf>
    <xf numFmtId="0" fontId="10" fillId="0" borderId="2" xfId="0" applyFont="1" applyBorder="1" applyAlignment="1">
      <alignment vertical="center"/>
    </xf>
    <xf numFmtId="0" fontId="9" fillId="0" borderId="2" xfId="0" quotePrefix="1" applyFont="1" applyBorder="1" applyAlignment="1">
      <alignment horizontal="left" vertical="center"/>
    </xf>
    <xf numFmtId="0" fontId="9" fillId="0" borderId="4" xfId="0" quotePrefix="1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9" fillId="0" borderId="1" xfId="0" quotePrefix="1" applyFont="1" applyBorder="1" applyAlignment="1">
      <alignment horizontal="left" vertical="center" wrapText="1"/>
    </xf>
    <xf numFmtId="0" fontId="9" fillId="0" borderId="2" xfId="0" quotePrefix="1" applyFont="1" applyBorder="1" applyAlignment="1">
      <alignment horizontal="left" vertical="center" wrapText="1"/>
    </xf>
    <xf numFmtId="0" fontId="9" fillId="0" borderId="4" xfId="0" quotePrefix="1" applyFont="1" applyBorder="1" applyAlignment="1">
      <alignment horizontal="left" vertical="center" wrapText="1"/>
    </xf>
    <xf numFmtId="0" fontId="9" fillId="3" borderId="2" xfId="0" quotePrefix="1" applyFont="1" applyFill="1" applyBorder="1" applyAlignment="1">
      <alignment horizontal="left" vertical="center" wrapText="1"/>
    </xf>
    <xf numFmtId="0" fontId="9" fillId="3" borderId="4" xfId="0" quotePrefix="1" applyFont="1" applyFill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6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 indent="1"/>
    </xf>
    <xf numFmtId="0" fontId="5" fillId="2" borderId="2" xfId="0" applyFont="1" applyFill="1" applyBorder="1" applyAlignment="1">
      <alignment horizontal="left" vertical="center" wrapText="1" indent="1"/>
    </xf>
    <xf numFmtId="0" fontId="5" fillId="2" borderId="4" xfId="0" applyFont="1" applyFill="1" applyBorder="1" applyAlignment="1">
      <alignment horizontal="left" vertical="center" wrapText="1" indent="1"/>
    </xf>
    <xf numFmtId="0" fontId="13" fillId="6" borderId="1" xfId="0" applyFont="1" applyFill="1" applyBorder="1" applyAlignment="1">
      <alignment horizontal="left" vertical="center" wrapText="1"/>
    </xf>
    <xf numFmtId="0" fontId="13" fillId="6" borderId="2" xfId="0" applyFont="1" applyFill="1" applyBorder="1" applyAlignment="1">
      <alignment horizontal="left" vertical="center" wrapText="1"/>
    </xf>
    <xf numFmtId="0" fontId="13" fillId="6" borderId="4" xfId="0" applyFont="1" applyFill="1" applyBorder="1" applyAlignment="1">
      <alignment horizontal="left" vertical="center" wrapText="1"/>
    </xf>
    <xf numFmtId="0" fontId="8" fillId="3" borderId="1" xfId="0" applyFont="1" applyFill="1" applyBorder="1" applyAlignment="1">
      <alignment horizontal="left" vertical="center" wrapText="1"/>
    </xf>
    <xf numFmtId="0" fontId="8" fillId="3" borderId="2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left" vertical="center" wrapText="1"/>
    </xf>
    <xf numFmtId="0" fontId="8" fillId="5" borderId="1" xfId="0" applyFont="1" applyFill="1" applyBorder="1" applyAlignment="1">
      <alignment horizontal="left" vertical="center" wrapText="1"/>
    </xf>
    <xf numFmtId="0" fontId="8" fillId="5" borderId="2" xfId="0" applyFont="1" applyFill="1" applyBorder="1" applyAlignment="1">
      <alignment horizontal="left" vertical="center" wrapText="1"/>
    </xf>
    <xf numFmtId="0" fontId="8" fillId="5" borderId="4" xfId="0" applyFont="1" applyFill="1" applyBorder="1" applyAlignment="1">
      <alignment horizontal="left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12" fillId="4" borderId="2" xfId="0" applyFont="1" applyFill="1" applyBorder="1" applyAlignment="1">
      <alignment horizontal="center" vertical="center" wrapText="1"/>
    </xf>
    <xf numFmtId="0" fontId="12" fillId="4" borderId="4" xfId="0" applyFont="1" applyFill="1" applyBorder="1" applyAlignment="1">
      <alignment horizontal="center" vertical="center" wrapText="1"/>
    </xf>
  </cellXfs>
  <cellStyles count="1">
    <cellStyle name="Obič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H37"/>
  <sheetViews>
    <sheetView tabSelected="1" workbookViewId="0">
      <selection activeCell="K9" sqref="K9"/>
    </sheetView>
  </sheetViews>
  <sheetFormatPr defaultRowHeight="12.75"/>
  <cols>
    <col min="1" max="4" width="9.140625" style="83"/>
    <col min="5" max="5" width="13" style="83" customWidth="1"/>
    <col min="6" max="6" width="25.28515625" style="83" customWidth="1"/>
    <col min="7" max="7" width="22.5703125" style="83" customWidth="1"/>
    <col min="8" max="8" width="25.28515625" style="83" customWidth="1"/>
    <col min="9" max="16384" width="9.140625" style="83"/>
  </cols>
  <sheetData>
    <row r="2" spans="1:8">
      <c r="A2" s="83" t="s">
        <v>106</v>
      </c>
    </row>
    <row r="4" spans="1:8" s="89" customFormat="1">
      <c r="A4" s="88" t="s">
        <v>115</v>
      </c>
    </row>
    <row r="6" spans="1:8">
      <c r="A6" s="94" t="s">
        <v>0</v>
      </c>
      <c r="B6" s="94"/>
      <c r="C6" s="94"/>
      <c r="D6" s="94"/>
      <c r="E6" s="94"/>
      <c r="F6" s="94"/>
      <c r="G6" s="112"/>
      <c r="H6" s="112"/>
    </row>
    <row r="7" spans="1:8">
      <c r="A7" s="94" t="s">
        <v>1</v>
      </c>
      <c r="B7" s="95"/>
      <c r="C7" s="95"/>
      <c r="D7" s="95"/>
      <c r="E7" s="95"/>
      <c r="F7" s="95"/>
      <c r="G7" s="95"/>
      <c r="H7" s="95"/>
    </row>
    <row r="8" spans="1:8" ht="25.5">
      <c r="A8" s="3"/>
      <c r="B8" s="4"/>
      <c r="C8" s="4"/>
      <c r="D8" s="5"/>
      <c r="E8" s="6"/>
      <c r="F8" s="7" t="s">
        <v>2</v>
      </c>
      <c r="G8" s="7" t="s">
        <v>101</v>
      </c>
      <c r="H8" s="7" t="s">
        <v>102</v>
      </c>
    </row>
    <row r="9" spans="1:8">
      <c r="A9" s="99" t="s">
        <v>3</v>
      </c>
      <c r="B9" s="100"/>
      <c r="C9" s="100"/>
      <c r="D9" s="100"/>
      <c r="E9" s="101"/>
      <c r="F9" s="8">
        <v>1046005</v>
      </c>
      <c r="G9" s="8">
        <v>27100</v>
      </c>
      <c r="H9" s="8">
        <v>1073105</v>
      </c>
    </row>
    <row r="10" spans="1:8">
      <c r="A10" s="109" t="s">
        <v>4</v>
      </c>
      <c r="B10" s="110"/>
      <c r="C10" s="110"/>
      <c r="D10" s="110"/>
      <c r="E10" s="111"/>
      <c r="F10" s="9">
        <v>1042500</v>
      </c>
      <c r="G10" s="9">
        <v>27100</v>
      </c>
      <c r="H10" s="9">
        <v>1073105</v>
      </c>
    </row>
    <row r="11" spans="1:8">
      <c r="A11" s="105" t="s">
        <v>5</v>
      </c>
      <c r="B11" s="107"/>
      <c r="C11" s="107"/>
      <c r="D11" s="107"/>
      <c r="E11" s="108"/>
      <c r="F11" s="9">
        <v>0</v>
      </c>
      <c r="G11" s="9">
        <v>0</v>
      </c>
      <c r="H11" s="9">
        <v>0</v>
      </c>
    </row>
    <row r="12" spans="1:8">
      <c r="A12" s="10" t="s">
        <v>6</v>
      </c>
      <c r="B12" s="11"/>
      <c r="C12" s="11"/>
      <c r="D12" s="11"/>
      <c r="E12" s="11"/>
      <c r="F12" s="8">
        <v>1046005</v>
      </c>
      <c r="G12" s="8">
        <v>27100</v>
      </c>
      <c r="H12" s="8">
        <v>1073105</v>
      </c>
    </row>
    <row r="13" spans="1:8">
      <c r="A13" s="113" t="s">
        <v>7</v>
      </c>
      <c r="B13" s="114"/>
      <c r="C13" s="114"/>
      <c r="D13" s="114"/>
      <c r="E13" s="115"/>
      <c r="F13" s="9">
        <v>1042905</v>
      </c>
      <c r="G13" s="9"/>
      <c r="H13" s="12">
        <v>1073105</v>
      </c>
    </row>
    <row r="14" spans="1:8">
      <c r="A14" s="105" t="s">
        <v>8</v>
      </c>
      <c r="B14" s="107"/>
      <c r="C14" s="107"/>
      <c r="D14" s="107"/>
      <c r="E14" s="108"/>
      <c r="F14" s="9">
        <v>3100</v>
      </c>
      <c r="G14" s="9"/>
      <c r="H14" s="12"/>
    </row>
    <row r="15" spans="1:8">
      <c r="A15" s="92" t="s">
        <v>9</v>
      </c>
      <c r="B15" s="116"/>
      <c r="C15" s="116"/>
      <c r="D15" s="116"/>
      <c r="E15" s="117"/>
      <c r="F15" s="8">
        <f t="shared" ref="F15:H15" si="0">F9-F12</f>
        <v>0</v>
      </c>
      <c r="G15" s="8"/>
      <c r="H15" s="8">
        <f t="shared" si="0"/>
        <v>0</v>
      </c>
    </row>
    <row r="16" spans="1:8">
      <c r="A16" s="82"/>
      <c r="B16" s="84"/>
      <c r="C16" s="84"/>
      <c r="D16" s="84"/>
      <c r="E16" s="84"/>
      <c r="F16" s="13"/>
      <c r="G16" s="13"/>
      <c r="H16" s="13"/>
    </row>
    <row r="17" spans="1:8">
      <c r="A17" s="94" t="s">
        <v>10</v>
      </c>
      <c r="B17" s="95"/>
      <c r="C17" s="95"/>
      <c r="D17" s="95"/>
      <c r="E17" s="95"/>
      <c r="F17" s="95"/>
      <c r="G17" s="95"/>
      <c r="H17" s="95"/>
    </row>
    <row r="18" spans="1:8" ht="25.5">
      <c r="A18" s="3"/>
      <c r="B18" s="4"/>
      <c r="C18" s="4"/>
      <c r="D18" s="5"/>
      <c r="E18" s="6"/>
      <c r="F18" s="7" t="s">
        <v>103</v>
      </c>
      <c r="G18" s="7" t="s">
        <v>101</v>
      </c>
      <c r="H18" s="7" t="s">
        <v>102</v>
      </c>
    </row>
    <row r="19" spans="1:8">
      <c r="A19" s="105" t="s">
        <v>12</v>
      </c>
      <c r="B19" s="106"/>
      <c r="C19" s="106"/>
      <c r="D19" s="106"/>
      <c r="E19" s="106"/>
      <c r="F19" s="9">
        <v>0</v>
      </c>
      <c r="G19" s="9"/>
      <c r="H19" s="12"/>
    </row>
    <row r="20" spans="1:8">
      <c r="A20" s="105" t="s">
        <v>13</v>
      </c>
      <c r="B20" s="106"/>
      <c r="C20" s="106"/>
      <c r="D20" s="106"/>
      <c r="E20" s="106"/>
      <c r="F20" s="9">
        <v>0</v>
      </c>
      <c r="G20" s="9"/>
      <c r="H20" s="12"/>
    </row>
    <row r="21" spans="1:8">
      <c r="A21" s="92" t="s">
        <v>14</v>
      </c>
      <c r="B21" s="93"/>
      <c r="C21" s="93"/>
      <c r="D21" s="93"/>
      <c r="E21" s="93"/>
      <c r="F21" s="8"/>
      <c r="G21" s="8">
        <f t="shared" ref="G21:H21" si="1">G19-G20</f>
        <v>0</v>
      </c>
      <c r="H21" s="8">
        <f t="shared" si="1"/>
        <v>0</v>
      </c>
    </row>
    <row r="22" spans="1:8">
      <c r="A22" s="92" t="s">
        <v>15</v>
      </c>
      <c r="B22" s="93"/>
      <c r="C22" s="93"/>
      <c r="D22" s="93"/>
      <c r="E22" s="93"/>
      <c r="F22" s="8"/>
      <c r="G22" s="8"/>
      <c r="H22" s="8"/>
    </row>
    <row r="23" spans="1:8">
      <c r="A23" s="85"/>
      <c r="B23" s="84"/>
      <c r="C23" s="84"/>
      <c r="D23" s="84"/>
      <c r="E23" s="84"/>
      <c r="F23" s="13"/>
      <c r="G23" s="13"/>
      <c r="H23" s="13"/>
    </row>
    <row r="24" spans="1:8">
      <c r="A24" s="94" t="s">
        <v>16</v>
      </c>
      <c r="B24" s="95"/>
      <c r="C24" s="95"/>
      <c r="D24" s="95"/>
      <c r="E24" s="95"/>
      <c r="F24" s="95"/>
      <c r="G24" s="95"/>
      <c r="H24" s="95"/>
    </row>
    <row r="25" spans="1:8" ht="19.5" customHeight="1">
      <c r="A25" s="3"/>
      <c r="B25" s="4"/>
      <c r="C25" s="4"/>
      <c r="D25" s="5"/>
      <c r="E25" s="6"/>
      <c r="F25" s="7" t="s">
        <v>17</v>
      </c>
      <c r="G25" s="7" t="s">
        <v>101</v>
      </c>
      <c r="H25" s="7" t="s">
        <v>102</v>
      </c>
    </row>
    <row r="26" spans="1:8" ht="21" customHeight="1">
      <c r="A26" s="96" t="s">
        <v>18</v>
      </c>
      <c r="B26" s="97"/>
      <c r="C26" s="97"/>
      <c r="D26" s="97"/>
      <c r="E26" s="98"/>
      <c r="F26" s="14">
        <v>0</v>
      </c>
      <c r="G26" s="14"/>
      <c r="H26" s="15"/>
    </row>
    <row r="27" spans="1:8" ht="15" customHeight="1">
      <c r="A27" s="92" t="s">
        <v>19</v>
      </c>
      <c r="B27" s="93"/>
      <c r="C27" s="93"/>
      <c r="D27" s="93"/>
      <c r="E27" s="93"/>
      <c r="F27" s="16"/>
      <c r="G27" s="16">
        <f>G22+G26</f>
        <v>0</v>
      </c>
      <c r="H27" s="17">
        <f>H22+H26</f>
        <v>0</v>
      </c>
    </row>
    <row r="28" spans="1:8">
      <c r="A28" s="99" t="s">
        <v>20</v>
      </c>
      <c r="B28" s="100"/>
      <c r="C28" s="100"/>
      <c r="D28" s="100"/>
      <c r="E28" s="101"/>
      <c r="F28" s="16">
        <f>F15+F21+F26-F27</f>
        <v>0</v>
      </c>
      <c r="G28" s="16">
        <f>G15+G21+G26-G27</f>
        <v>0</v>
      </c>
      <c r="H28" s="17"/>
    </row>
    <row r="29" spans="1:8">
      <c r="A29" s="86"/>
      <c r="B29" s="87"/>
      <c r="C29" s="87"/>
      <c r="D29" s="87"/>
      <c r="E29" s="87"/>
      <c r="F29" s="87"/>
      <c r="G29" s="87"/>
      <c r="H29" s="87"/>
    </row>
    <row r="30" spans="1:8">
      <c r="A30" s="102" t="s">
        <v>21</v>
      </c>
      <c r="B30" s="102"/>
      <c r="C30" s="102"/>
      <c r="D30" s="102"/>
      <c r="E30" s="102"/>
      <c r="F30" s="102"/>
      <c r="G30" s="102"/>
      <c r="H30" s="102"/>
    </row>
    <row r="31" spans="1:8" ht="25.5">
      <c r="A31" s="18"/>
      <c r="B31" s="19"/>
      <c r="C31" s="19"/>
      <c r="D31" s="20"/>
      <c r="E31" s="21"/>
      <c r="F31" s="22" t="s">
        <v>17</v>
      </c>
      <c r="G31" s="22" t="s">
        <v>11</v>
      </c>
      <c r="H31" s="22" t="s">
        <v>22</v>
      </c>
    </row>
    <row r="32" spans="1:8">
      <c r="A32" s="96" t="s">
        <v>18</v>
      </c>
      <c r="B32" s="97"/>
      <c r="C32" s="97"/>
      <c r="D32" s="97"/>
      <c r="E32" s="98"/>
      <c r="F32" s="14">
        <v>0</v>
      </c>
      <c r="G32" s="14">
        <f>F35</f>
        <v>0</v>
      </c>
      <c r="H32" s="15">
        <f>G35</f>
        <v>0</v>
      </c>
    </row>
    <row r="33" spans="1:8" ht="27" customHeight="1">
      <c r="A33" s="96" t="s">
        <v>23</v>
      </c>
      <c r="B33" s="97"/>
      <c r="C33" s="97"/>
      <c r="D33" s="97"/>
      <c r="E33" s="98"/>
      <c r="F33" s="14">
        <v>0</v>
      </c>
      <c r="G33" s="14">
        <v>0</v>
      </c>
      <c r="H33" s="15">
        <v>0</v>
      </c>
    </row>
    <row r="34" spans="1:8">
      <c r="A34" s="96" t="s">
        <v>24</v>
      </c>
      <c r="B34" s="103"/>
      <c r="C34" s="103"/>
      <c r="D34" s="103"/>
      <c r="E34" s="104"/>
      <c r="F34" s="14">
        <v>0</v>
      </c>
      <c r="G34" s="14">
        <v>0</v>
      </c>
      <c r="H34" s="15">
        <v>0</v>
      </c>
    </row>
    <row r="35" spans="1:8" ht="15" customHeight="1">
      <c r="A35" s="92" t="s">
        <v>19</v>
      </c>
      <c r="B35" s="93"/>
      <c r="C35" s="93"/>
      <c r="D35" s="93"/>
      <c r="E35" s="93"/>
      <c r="F35" s="23">
        <f t="shared" ref="F35:H35" si="2">F32-F33+F34</f>
        <v>0</v>
      </c>
      <c r="G35" s="23">
        <f t="shared" si="2"/>
        <v>0</v>
      </c>
      <c r="H35" s="24">
        <f t="shared" si="2"/>
        <v>0</v>
      </c>
    </row>
    <row r="37" spans="1:8">
      <c r="A37" s="90"/>
      <c r="B37" s="91"/>
      <c r="C37" s="91"/>
      <c r="D37" s="91"/>
      <c r="E37" s="91"/>
      <c r="F37" s="91"/>
      <c r="G37" s="91"/>
      <c r="H37" s="91"/>
    </row>
  </sheetData>
  <mergeCells count="23">
    <mergeCell ref="A20:E20"/>
    <mergeCell ref="A11:E11"/>
    <mergeCell ref="A10:E10"/>
    <mergeCell ref="A9:E9"/>
    <mergeCell ref="A6:H6"/>
    <mergeCell ref="A7:H7"/>
    <mergeCell ref="A13:E13"/>
    <mergeCell ref="A14:E14"/>
    <mergeCell ref="A15:E15"/>
    <mergeCell ref="A17:H17"/>
    <mergeCell ref="A19:E19"/>
    <mergeCell ref="A37:H37"/>
    <mergeCell ref="A21:E21"/>
    <mergeCell ref="A22:E22"/>
    <mergeCell ref="A24:H24"/>
    <mergeCell ref="A26:E26"/>
    <mergeCell ref="A27:E27"/>
    <mergeCell ref="A28:E28"/>
    <mergeCell ref="A30:H30"/>
    <mergeCell ref="A32:E32"/>
    <mergeCell ref="A33:E33"/>
    <mergeCell ref="A34:E34"/>
    <mergeCell ref="A35:E35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28"/>
  <sheetViews>
    <sheetView workbookViewId="0">
      <selection sqref="A1:XFD1"/>
    </sheetView>
  </sheetViews>
  <sheetFormatPr defaultRowHeight="15"/>
  <cols>
    <col min="1" max="1" width="7.42578125" bestFit="1" customWidth="1"/>
    <col min="2" max="2" width="8.42578125" bestFit="1" customWidth="1"/>
    <col min="3" max="6" width="25.28515625" customWidth="1"/>
  </cols>
  <sheetData>
    <row r="1" spans="1:6" ht="15.75">
      <c r="A1" s="118" t="s">
        <v>114</v>
      </c>
      <c r="B1" s="118"/>
      <c r="C1" s="118"/>
      <c r="D1" s="118"/>
      <c r="E1" s="118"/>
      <c r="F1" s="118"/>
    </row>
    <row r="2" spans="1:6" ht="15.75">
      <c r="A2" s="118" t="s">
        <v>0</v>
      </c>
      <c r="B2" s="118"/>
      <c r="C2" s="118"/>
      <c r="D2" s="118"/>
      <c r="E2" s="118"/>
      <c r="F2" s="118"/>
    </row>
    <row r="3" spans="1:6" ht="15.75">
      <c r="A3" s="118" t="s">
        <v>25</v>
      </c>
      <c r="B3" s="118"/>
      <c r="C3" s="118"/>
      <c r="D3" s="118"/>
      <c r="E3" s="118"/>
      <c r="F3" s="118"/>
    </row>
    <row r="4" spans="1:6" ht="15.75">
      <c r="A4" s="118" t="s">
        <v>26</v>
      </c>
      <c r="B4" s="118"/>
      <c r="C4" s="118"/>
      <c r="D4" s="118"/>
      <c r="E4" s="118"/>
      <c r="F4" s="118"/>
    </row>
    <row r="5" spans="1:6">
      <c r="A5" s="25" t="s">
        <v>27</v>
      </c>
      <c r="B5" s="26" t="s">
        <v>28</v>
      </c>
      <c r="C5" s="26" t="s">
        <v>29</v>
      </c>
      <c r="D5" s="25" t="s">
        <v>17</v>
      </c>
      <c r="E5" s="25" t="s">
        <v>104</v>
      </c>
      <c r="F5" s="25" t="s">
        <v>105</v>
      </c>
    </row>
    <row r="6" spans="1:6">
      <c r="A6" s="27"/>
      <c r="B6" s="28"/>
      <c r="C6" s="29" t="s">
        <v>3</v>
      </c>
      <c r="D6" s="30">
        <v>1042500</v>
      </c>
      <c r="E6" s="30">
        <v>27100</v>
      </c>
      <c r="F6" s="30">
        <v>1069600</v>
      </c>
    </row>
    <row r="7" spans="1:6" s="33" customFormat="1">
      <c r="A7" s="31">
        <v>6</v>
      </c>
      <c r="B7" s="31"/>
      <c r="C7" s="31" t="s">
        <v>30</v>
      </c>
      <c r="D7" s="32">
        <v>1042500</v>
      </c>
      <c r="E7" s="32">
        <v>27100</v>
      </c>
      <c r="F7" s="32">
        <v>1069600</v>
      </c>
    </row>
    <row r="8" spans="1:6" ht="38.25">
      <c r="A8" s="31"/>
      <c r="B8" s="34">
        <v>63</v>
      </c>
      <c r="C8" s="34" t="s">
        <v>31</v>
      </c>
      <c r="D8" s="35">
        <v>4000</v>
      </c>
      <c r="E8" s="35"/>
      <c r="F8" s="35">
        <v>4000</v>
      </c>
    </row>
    <row r="9" spans="1:6">
      <c r="A9" s="31"/>
      <c r="B9" s="34">
        <v>64</v>
      </c>
      <c r="C9" s="34" t="s">
        <v>32</v>
      </c>
      <c r="D9" s="35">
        <v>0</v>
      </c>
      <c r="E9" s="35">
        <v>100</v>
      </c>
      <c r="F9" s="35">
        <v>100</v>
      </c>
    </row>
    <row r="10" spans="1:6">
      <c r="A10" s="36"/>
      <c r="B10" s="37">
        <v>65</v>
      </c>
      <c r="C10" s="38" t="s">
        <v>33</v>
      </c>
      <c r="D10" s="39"/>
      <c r="E10" s="39"/>
      <c r="F10" s="39"/>
    </row>
    <row r="11" spans="1:6">
      <c r="A11" s="36"/>
      <c r="B11" s="40"/>
      <c r="C11" s="41" t="s">
        <v>34</v>
      </c>
      <c r="D11" s="42">
        <v>127500</v>
      </c>
      <c r="E11" s="42"/>
      <c r="F11" s="42">
        <v>127500</v>
      </c>
    </row>
    <row r="12" spans="1:6">
      <c r="A12" s="36"/>
      <c r="B12" s="36">
        <v>66</v>
      </c>
      <c r="C12" s="43" t="s">
        <v>35</v>
      </c>
      <c r="D12" s="35">
        <v>100</v>
      </c>
      <c r="E12" s="35"/>
      <c r="F12" s="35"/>
    </row>
    <row r="13" spans="1:6" ht="38.25">
      <c r="A13" s="36"/>
      <c r="B13" s="36">
        <v>67</v>
      </c>
      <c r="C13" s="34" t="s">
        <v>36</v>
      </c>
      <c r="D13" s="35">
        <v>910900</v>
      </c>
      <c r="E13" s="35">
        <v>27000</v>
      </c>
      <c r="F13" s="35">
        <v>937900</v>
      </c>
    </row>
    <row r="14" spans="1:6">
      <c r="A14" s="36"/>
      <c r="B14" s="36">
        <v>68</v>
      </c>
      <c r="C14" s="34" t="s">
        <v>37</v>
      </c>
      <c r="D14" s="35">
        <v>0</v>
      </c>
      <c r="E14" s="35"/>
      <c r="F14" s="35">
        <v>0</v>
      </c>
    </row>
    <row r="15" spans="1:6" s="33" customFormat="1" ht="25.5">
      <c r="A15" s="44">
        <v>7</v>
      </c>
      <c r="B15" s="44"/>
      <c r="C15" s="45" t="s">
        <v>38</v>
      </c>
      <c r="D15" s="32">
        <v>0</v>
      </c>
      <c r="E15" s="32"/>
      <c r="F15" s="32">
        <v>0</v>
      </c>
    </row>
    <row r="16" spans="1:6" ht="38.25">
      <c r="A16" s="34"/>
      <c r="B16" s="34">
        <v>72</v>
      </c>
      <c r="C16" s="46" t="s">
        <v>39</v>
      </c>
      <c r="D16" s="35">
        <v>0</v>
      </c>
      <c r="E16" s="35"/>
      <c r="F16" s="48">
        <v>0</v>
      </c>
    </row>
    <row r="19" spans="1:6" ht="15.75">
      <c r="A19" s="118" t="s">
        <v>40</v>
      </c>
      <c r="B19" s="118"/>
      <c r="C19" s="118"/>
      <c r="D19" s="118"/>
      <c r="E19" s="118"/>
      <c r="F19" s="118"/>
    </row>
    <row r="20" spans="1:6" ht="18">
      <c r="A20" s="1"/>
      <c r="B20" s="1"/>
      <c r="C20" s="1"/>
      <c r="D20" s="1"/>
      <c r="E20" s="2"/>
      <c r="F20" s="2"/>
    </row>
    <row r="21" spans="1:6">
      <c r="A21" s="25" t="s">
        <v>27</v>
      </c>
      <c r="B21" s="26" t="s">
        <v>28</v>
      </c>
      <c r="C21" s="26" t="s">
        <v>41</v>
      </c>
      <c r="D21" s="25" t="s">
        <v>17</v>
      </c>
      <c r="E21" s="25" t="s">
        <v>104</v>
      </c>
      <c r="F21" s="25" t="s">
        <v>105</v>
      </c>
    </row>
    <row r="22" spans="1:6">
      <c r="A22" s="27"/>
      <c r="B22" s="28"/>
      <c r="C22" s="29" t="s">
        <v>6</v>
      </c>
      <c r="D22" s="30">
        <v>1046005</v>
      </c>
      <c r="E22" s="30">
        <v>27100</v>
      </c>
      <c r="F22" s="30">
        <v>1073105</v>
      </c>
    </row>
    <row r="23" spans="1:6">
      <c r="A23" s="31">
        <v>3</v>
      </c>
      <c r="B23" s="31"/>
      <c r="C23" s="31" t="s">
        <v>42</v>
      </c>
      <c r="D23" s="32">
        <v>1042905</v>
      </c>
      <c r="E23" s="32">
        <v>27100</v>
      </c>
      <c r="F23" s="32">
        <v>1073105</v>
      </c>
    </row>
    <row r="24" spans="1:6">
      <c r="A24" s="31"/>
      <c r="B24" s="34">
        <v>31</v>
      </c>
      <c r="C24" s="34" t="s">
        <v>43</v>
      </c>
      <c r="D24" s="35">
        <v>868900</v>
      </c>
      <c r="E24" s="35">
        <v>20000</v>
      </c>
      <c r="F24" s="35">
        <v>888900</v>
      </c>
    </row>
    <row r="25" spans="1:6">
      <c r="A25" s="36"/>
      <c r="B25" s="36">
        <v>32</v>
      </c>
      <c r="C25" s="36" t="s">
        <v>44</v>
      </c>
      <c r="D25" s="35">
        <v>172405</v>
      </c>
      <c r="E25" s="35">
        <v>6600</v>
      </c>
      <c r="F25" s="35">
        <v>179005</v>
      </c>
    </row>
    <row r="26" spans="1:6">
      <c r="A26" s="36"/>
      <c r="B26" s="36">
        <v>34</v>
      </c>
      <c r="C26" s="43" t="s">
        <v>45</v>
      </c>
      <c r="D26" s="35">
        <v>1600</v>
      </c>
      <c r="E26" s="35">
        <v>500</v>
      </c>
      <c r="F26" s="35">
        <v>2100</v>
      </c>
    </row>
    <row r="27" spans="1:6" s="33" customFormat="1" ht="25.5">
      <c r="A27" s="44">
        <v>4</v>
      </c>
      <c r="B27" s="44"/>
      <c r="C27" s="45" t="s">
        <v>46</v>
      </c>
      <c r="D27" s="32">
        <v>3100</v>
      </c>
      <c r="E27" s="32">
        <v>0</v>
      </c>
      <c r="F27" s="32">
        <v>3100</v>
      </c>
    </row>
    <row r="28" spans="1:6" ht="38.25">
      <c r="A28" s="34"/>
      <c r="B28" s="34">
        <v>42</v>
      </c>
      <c r="C28" s="46" t="s">
        <v>47</v>
      </c>
      <c r="D28" s="35">
        <v>3100</v>
      </c>
      <c r="E28" s="35">
        <v>0</v>
      </c>
      <c r="F28" s="48">
        <v>3100</v>
      </c>
    </row>
  </sheetData>
  <mergeCells count="5">
    <mergeCell ref="A1:F1"/>
    <mergeCell ref="A2:F2"/>
    <mergeCell ref="A3:F3"/>
    <mergeCell ref="A4:F4"/>
    <mergeCell ref="A19:F19"/>
  </mergeCells>
  <pageMargins left="0.7" right="0.7" top="0.75" bottom="0.75" header="0.3" footer="0.3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D34"/>
  <sheetViews>
    <sheetView workbookViewId="0">
      <selection activeCell="D32" sqref="D32"/>
    </sheetView>
  </sheetViews>
  <sheetFormatPr defaultRowHeight="15"/>
  <cols>
    <col min="1" max="4" width="25.28515625" customWidth="1"/>
  </cols>
  <sheetData>
    <row r="1" spans="1:4" ht="15.75">
      <c r="A1" s="118" t="s">
        <v>110</v>
      </c>
      <c r="B1" s="118"/>
      <c r="C1" s="118"/>
      <c r="D1" s="118"/>
    </row>
    <row r="2" spans="1:4" ht="18">
      <c r="A2" s="1"/>
      <c r="B2" s="1"/>
      <c r="C2" s="1"/>
      <c r="D2" s="1"/>
    </row>
    <row r="3" spans="1:4" ht="15.75">
      <c r="A3" s="118" t="s">
        <v>0</v>
      </c>
      <c r="B3" s="118"/>
      <c r="C3" s="118"/>
      <c r="D3" s="118"/>
    </row>
    <row r="4" spans="1:4" ht="18">
      <c r="B4" s="1"/>
      <c r="C4" s="2"/>
      <c r="D4" s="2"/>
    </row>
    <row r="5" spans="1:4" ht="15.75">
      <c r="A5" s="118" t="s">
        <v>25</v>
      </c>
      <c r="B5" s="118"/>
      <c r="C5" s="118"/>
      <c r="D5" s="118"/>
    </row>
    <row r="6" spans="1:4" ht="18">
      <c r="A6" s="1"/>
      <c r="B6" s="1"/>
      <c r="C6" s="2"/>
      <c r="D6" s="2"/>
    </row>
    <row r="7" spans="1:4" ht="15.75">
      <c r="A7" s="118" t="s">
        <v>48</v>
      </c>
      <c r="B7" s="118"/>
      <c r="C7" s="118"/>
      <c r="D7" s="118"/>
    </row>
    <row r="8" spans="1:4" ht="18">
      <c r="A8" s="1"/>
      <c r="B8" s="1"/>
      <c r="C8" s="2"/>
      <c r="D8" s="2"/>
    </row>
    <row r="9" spans="1:4">
      <c r="A9" s="25" t="s">
        <v>49</v>
      </c>
      <c r="B9" s="25" t="s">
        <v>17</v>
      </c>
      <c r="C9" s="25" t="s">
        <v>104</v>
      </c>
      <c r="D9" s="25" t="s">
        <v>105</v>
      </c>
    </row>
    <row r="10" spans="1:4">
      <c r="A10" s="49" t="s">
        <v>3</v>
      </c>
      <c r="B10" s="30">
        <v>1046005</v>
      </c>
      <c r="C10" s="30">
        <v>27100</v>
      </c>
      <c r="D10" s="30">
        <v>1073105</v>
      </c>
    </row>
    <row r="11" spans="1:4" s="33" customFormat="1">
      <c r="A11" s="45" t="s">
        <v>50</v>
      </c>
      <c r="B11" s="30">
        <v>911000</v>
      </c>
      <c r="C11" s="30">
        <v>27000</v>
      </c>
      <c r="D11" s="30">
        <v>938000</v>
      </c>
    </row>
    <row r="12" spans="1:4">
      <c r="A12" s="43" t="s">
        <v>51</v>
      </c>
      <c r="B12" s="35">
        <v>911000</v>
      </c>
      <c r="C12" s="35">
        <v>27000</v>
      </c>
      <c r="D12" s="35">
        <v>938000</v>
      </c>
    </row>
    <row r="13" spans="1:4" s="33" customFormat="1" ht="25.5">
      <c r="A13" s="31" t="s">
        <v>52</v>
      </c>
      <c r="B13" s="32">
        <v>130905</v>
      </c>
      <c r="C13" s="32">
        <v>100</v>
      </c>
      <c r="D13" s="32">
        <v>131005</v>
      </c>
    </row>
    <row r="14" spans="1:4">
      <c r="A14" s="50" t="s">
        <v>53</v>
      </c>
      <c r="B14" s="35">
        <v>127400</v>
      </c>
      <c r="C14" s="35"/>
      <c r="D14" s="35">
        <v>127400</v>
      </c>
    </row>
    <row r="15" spans="1:4">
      <c r="A15" s="50" t="s">
        <v>54</v>
      </c>
      <c r="B15" s="35">
        <v>3505</v>
      </c>
      <c r="C15" s="35">
        <v>0</v>
      </c>
      <c r="D15" s="35">
        <v>3505</v>
      </c>
    </row>
    <row r="16" spans="1:4" ht="25.5">
      <c r="A16" s="50" t="s">
        <v>112</v>
      </c>
      <c r="B16" s="35"/>
      <c r="C16" s="35">
        <v>100</v>
      </c>
      <c r="D16" s="35">
        <v>100</v>
      </c>
    </row>
    <row r="17" spans="1:4" s="33" customFormat="1">
      <c r="A17" s="49" t="s">
        <v>55</v>
      </c>
      <c r="B17" s="32">
        <v>4000</v>
      </c>
      <c r="C17" s="32"/>
      <c r="D17" s="51">
        <v>4000</v>
      </c>
    </row>
    <row r="18" spans="1:4">
      <c r="A18" s="43" t="s">
        <v>56</v>
      </c>
      <c r="B18" s="35">
        <v>4000</v>
      </c>
      <c r="C18" s="35"/>
      <c r="D18" s="48">
        <v>4000</v>
      </c>
    </row>
    <row r="19" spans="1:4">
      <c r="A19" s="49" t="s">
        <v>57</v>
      </c>
      <c r="B19" s="32">
        <v>100</v>
      </c>
      <c r="C19" s="32"/>
      <c r="D19" s="51">
        <v>100</v>
      </c>
    </row>
    <row r="20" spans="1:4">
      <c r="A20" s="43" t="s">
        <v>58</v>
      </c>
      <c r="B20" s="35">
        <v>100</v>
      </c>
      <c r="C20" s="35"/>
      <c r="D20" s="48">
        <v>100</v>
      </c>
    </row>
    <row r="21" spans="1:4" ht="15.75">
      <c r="A21" s="118" t="s">
        <v>59</v>
      </c>
      <c r="B21" s="118"/>
      <c r="C21" s="118"/>
      <c r="D21" s="118"/>
    </row>
    <row r="22" spans="1:4" ht="18">
      <c r="A22" s="1"/>
      <c r="B22" s="1"/>
      <c r="C22" s="2"/>
      <c r="D22" s="2"/>
    </row>
    <row r="23" spans="1:4">
      <c r="A23" s="25" t="s">
        <v>49</v>
      </c>
      <c r="B23" s="25" t="s">
        <v>17</v>
      </c>
      <c r="C23" s="25" t="s">
        <v>104</v>
      </c>
      <c r="D23" s="25" t="s">
        <v>105</v>
      </c>
    </row>
    <row r="24" spans="1:4">
      <c r="A24" s="49" t="s">
        <v>6</v>
      </c>
      <c r="B24" s="30">
        <v>1046005</v>
      </c>
      <c r="C24" s="30">
        <v>27100</v>
      </c>
      <c r="D24" s="30">
        <v>1073105</v>
      </c>
    </row>
    <row r="25" spans="1:4" s="33" customFormat="1">
      <c r="A25" s="45" t="s">
        <v>50</v>
      </c>
      <c r="B25" s="32">
        <v>911000</v>
      </c>
      <c r="C25" s="32">
        <v>27000</v>
      </c>
      <c r="D25" s="32">
        <v>938000</v>
      </c>
    </row>
    <row r="26" spans="1:4">
      <c r="A26" s="43" t="s">
        <v>51</v>
      </c>
      <c r="B26" s="35">
        <v>911000</v>
      </c>
      <c r="C26" s="35">
        <v>27000</v>
      </c>
      <c r="D26" s="35">
        <v>938000</v>
      </c>
    </row>
    <row r="27" spans="1:4" s="33" customFormat="1" ht="25.5">
      <c r="A27" s="45" t="s">
        <v>52</v>
      </c>
      <c r="B27" s="32">
        <v>130905</v>
      </c>
      <c r="C27" s="32">
        <v>100</v>
      </c>
      <c r="D27" s="32">
        <v>131005</v>
      </c>
    </row>
    <row r="28" spans="1:4">
      <c r="A28" s="43" t="s">
        <v>60</v>
      </c>
      <c r="B28" s="35">
        <v>127400</v>
      </c>
      <c r="C28" s="35"/>
      <c r="D28" s="48">
        <v>127400</v>
      </c>
    </row>
    <row r="29" spans="1:4">
      <c r="A29" s="43" t="s">
        <v>111</v>
      </c>
      <c r="B29" s="35">
        <v>3505</v>
      </c>
      <c r="C29" s="35"/>
      <c r="D29" s="48">
        <v>3505</v>
      </c>
    </row>
    <row r="30" spans="1:4">
      <c r="A30" s="43" t="s">
        <v>113</v>
      </c>
      <c r="B30" s="35"/>
      <c r="C30" s="35">
        <v>100</v>
      </c>
      <c r="D30" s="48">
        <v>100</v>
      </c>
    </row>
    <row r="31" spans="1:4" s="33" customFormat="1">
      <c r="A31" s="49" t="s">
        <v>55</v>
      </c>
      <c r="B31" s="32">
        <v>4000</v>
      </c>
      <c r="C31" s="32"/>
      <c r="D31" s="51">
        <v>4000</v>
      </c>
    </row>
    <row r="32" spans="1:4">
      <c r="A32" s="43" t="s">
        <v>56</v>
      </c>
      <c r="B32" s="35">
        <v>4000</v>
      </c>
      <c r="C32" s="35"/>
      <c r="D32" s="48">
        <v>4000</v>
      </c>
    </row>
    <row r="33" spans="1:4">
      <c r="A33" s="49" t="s">
        <v>57</v>
      </c>
      <c r="B33" s="32">
        <v>100</v>
      </c>
      <c r="C33" s="32"/>
      <c r="D33" s="51">
        <v>100</v>
      </c>
    </row>
    <row r="34" spans="1:4">
      <c r="A34" s="43" t="s">
        <v>58</v>
      </c>
      <c r="B34" s="35">
        <v>100</v>
      </c>
      <c r="C34" s="35"/>
      <c r="D34" s="48">
        <v>100</v>
      </c>
    </row>
  </sheetData>
  <mergeCells count="5">
    <mergeCell ref="A1:D1"/>
    <mergeCell ref="A3:D3"/>
    <mergeCell ref="A5:D5"/>
    <mergeCell ref="A7:D7"/>
    <mergeCell ref="A21:D21"/>
  </mergeCells>
  <pageMargins left="0.7" right="0.7" top="0.75" bottom="0.75" header="0.3" footer="0.3"/>
  <pageSetup paperSize="9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D15"/>
  <sheetViews>
    <sheetView workbookViewId="0">
      <selection activeCell="E16" sqref="A1:E16"/>
    </sheetView>
  </sheetViews>
  <sheetFormatPr defaultRowHeight="15"/>
  <cols>
    <col min="1" max="1" width="37.7109375" customWidth="1"/>
    <col min="2" max="4" width="25.28515625" customWidth="1"/>
  </cols>
  <sheetData>
    <row r="1" spans="1:4" ht="15.75">
      <c r="A1" s="118" t="s">
        <v>109</v>
      </c>
      <c r="B1" s="118"/>
      <c r="C1" s="118"/>
      <c r="D1" s="118"/>
    </row>
    <row r="2" spans="1:4" ht="18">
      <c r="A2" s="1"/>
      <c r="B2" s="1"/>
      <c r="C2" s="1"/>
      <c r="D2" s="1"/>
    </row>
    <row r="3" spans="1:4" ht="15.75">
      <c r="A3" s="118" t="s">
        <v>0</v>
      </c>
      <c r="B3" s="118"/>
      <c r="C3" s="119"/>
      <c r="D3" s="119"/>
    </row>
    <row r="4" spans="1:4" ht="18">
      <c r="A4" s="1"/>
      <c r="B4" s="1"/>
      <c r="C4" s="2"/>
      <c r="D4" s="2"/>
    </row>
    <row r="5" spans="1:4" ht="15.75">
      <c r="A5" s="118" t="s">
        <v>25</v>
      </c>
      <c r="B5" s="120"/>
      <c r="C5" s="120"/>
      <c r="D5" s="120"/>
    </row>
    <row r="6" spans="1:4" ht="18">
      <c r="A6" s="1"/>
      <c r="B6" s="1"/>
      <c r="C6" s="2"/>
      <c r="D6" s="2"/>
    </row>
    <row r="7" spans="1:4" ht="15.75">
      <c r="A7" s="118" t="s">
        <v>61</v>
      </c>
      <c r="B7" s="121"/>
      <c r="C7" s="121"/>
      <c r="D7" s="121"/>
    </row>
    <row r="8" spans="1:4" ht="18">
      <c r="A8" s="1"/>
      <c r="B8" s="1"/>
      <c r="C8" s="2"/>
      <c r="D8" s="2"/>
    </row>
    <row r="9" spans="1:4">
      <c r="A9" s="25" t="s">
        <v>49</v>
      </c>
      <c r="B9" s="25" t="s">
        <v>17</v>
      </c>
      <c r="C9" s="25" t="s">
        <v>104</v>
      </c>
      <c r="D9" s="25" t="s">
        <v>105</v>
      </c>
    </row>
    <row r="10" spans="1:4">
      <c r="A10" s="31" t="s">
        <v>62</v>
      </c>
      <c r="B10" s="35">
        <v>1046005</v>
      </c>
      <c r="C10" s="35">
        <v>27100</v>
      </c>
      <c r="D10" s="35">
        <v>1073105</v>
      </c>
    </row>
    <row r="11" spans="1:4">
      <c r="A11" s="31" t="s">
        <v>63</v>
      </c>
      <c r="B11" s="35">
        <v>1046005</v>
      </c>
      <c r="C11" s="35">
        <v>27100</v>
      </c>
      <c r="D11" s="35">
        <v>1073105</v>
      </c>
    </row>
    <row r="12" spans="1:4">
      <c r="A12" s="50" t="s">
        <v>64</v>
      </c>
      <c r="B12" s="35">
        <v>1046005</v>
      </c>
      <c r="C12" s="35">
        <v>27100</v>
      </c>
      <c r="D12" s="35">
        <v>1073105</v>
      </c>
    </row>
    <row r="13" spans="1:4">
      <c r="A13" s="52"/>
      <c r="B13" s="53"/>
      <c r="C13" s="53"/>
      <c r="D13" s="53"/>
    </row>
    <row r="14" spans="1:4">
      <c r="A14" s="54"/>
      <c r="B14" s="55"/>
      <c r="C14" s="55"/>
      <c r="D14" s="56"/>
    </row>
    <row r="15" spans="1:4">
      <c r="A15" s="57"/>
      <c r="B15" s="55"/>
      <c r="C15" s="55"/>
      <c r="D15" s="56"/>
    </row>
  </sheetData>
  <mergeCells count="4">
    <mergeCell ref="A1:D1"/>
    <mergeCell ref="A3:D3"/>
    <mergeCell ref="A5:D5"/>
    <mergeCell ref="A7:D7"/>
  </mergeCells>
  <pageMargins left="0.7" right="0.7" top="0.75" bottom="0.75" header="0.3" footer="0.3"/>
  <pageSetup paperSize="9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F14"/>
  <sheetViews>
    <sheetView workbookViewId="0">
      <selection activeCell="F7" sqref="F7"/>
    </sheetView>
  </sheetViews>
  <sheetFormatPr defaultRowHeight="15"/>
  <cols>
    <col min="1" max="1" width="7.42578125" bestFit="1" customWidth="1"/>
    <col min="2" max="2" width="8.42578125" bestFit="1" customWidth="1"/>
    <col min="3" max="6" width="25.28515625" customWidth="1"/>
  </cols>
  <sheetData>
    <row r="1" spans="1:6" ht="15.75">
      <c r="A1" s="118"/>
      <c r="B1" s="118"/>
      <c r="C1" s="118"/>
      <c r="D1" s="118"/>
      <c r="E1" s="118"/>
      <c r="F1" s="118"/>
    </row>
    <row r="2" spans="1:6" ht="18" customHeight="1">
      <c r="A2" s="1"/>
      <c r="B2" s="1"/>
      <c r="C2" s="1"/>
      <c r="D2" s="1"/>
      <c r="E2" s="1"/>
      <c r="F2" s="1"/>
    </row>
    <row r="3" spans="1:6" ht="15.75" customHeight="1">
      <c r="A3" s="118" t="s">
        <v>0</v>
      </c>
      <c r="B3" s="118"/>
      <c r="C3" s="118"/>
      <c r="D3" s="118"/>
      <c r="E3" s="118"/>
      <c r="F3" s="118"/>
    </row>
    <row r="4" spans="1:6" ht="18">
      <c r="A4" s="1"/>
      <c r="B4" s="1"/>
      <c r="C4" s="1"/>
      <c r="D4" s="1"/>
      <c r="E4" s="2"/>
      <c r="F4" s="2"/>
    </row>
    <row r="5" spans="1:6" ht="15.75">
      <c r="A5" s="118" t="s">
        <v>65</v>
      </c>
      <c r="B5" s="118"/>
      <c r="C5" s="118"/>
      <c r="D5" s="118"/>
      <c r="E5" s="118"/>
      <c r="F5" s="118"/>
    </row>
    <row r="6" spans="1:6" ht="18">
      <c r="A6" s="1"/>
      <c r="B6" s="1"/>
      <c r="C6" s="1"/>
      <c r="D6" s="1"/>
      <c r="E6" s="2"/>
      <c r="F6" s="2"/>
    </row>
    <row r="7" spans="1:6">
      <c r="A7" s="25" t="s">
        <v>27</v>
      </c>
      <c r="B7" s="26" t="s">
        <v>28</v>
      </c>
      <c r="C7" s="26" t="s">
        <v>66</v>
      </c>
      <c r="D7" s="25" t="s">
        <v>17</v>
      </c>
      <c r="E7" s="25" t="s">
        <v>104</v>
      </c>
      <c r="F7" s="25" t="s">
        <v>105</v>
      </c>
    </row>
    <row r="8" spans="1:6">
      <c r="A8" s="27"/>
      <c r="B8" s="28"/>
      <c r="C8" s="29" t="s">
        <v>67</v>
      </c>
      <c r="D8" s="27">
        <v>0</v>
      </c>
      <c r="E8" s="27">
        <v>0</v>
      </c>
      <c r="F8" s="27">
        <v>0</v>
      </c>
    </row>
    <row r="9" spans="1:6" ht="25.5">
      <c r="A9" s="31">
        <v>8</v>
      </c>
      <c r="B9" s="31"/>
      <c r="C9" s="31" t="s">
        <v>68</v>
      </c>
      <c r="D9" s="47">
        <v>0</v>
      </c>
      <c r="E9" s="47">
        <v>0</v>
      </c>
      <c r="F9" s="47">
        <v>0</v>
      </c>
    </row>
    <row r="10" spans="1:6">
      <c r="A10" s="31"/>
      <c r="B10" s="34">
        <v>84</v>
      </c>
      <c r="C10" s="34" t="s">
        <v>69</v>
      </c>
      <c r="D10" s="47">
        <v>0</v>
      </c>
      <c r="E10" s="47">
        <v>0</v>
      </c>
      <c r="F10" s="47">
        <v>0</v>
      </c>
    </row>
    <row r="11" spans="1:6">
      <c r="A11" s="31"/>
      <c r="B11" s="34"/>
      <c r="C11" s="58"/>
      <c r="D11" s="47"/>
      <c r="E11" s="47"/>
      <c r="F11" s="47"/>
    </row>
    <row r="12" spans="1:6">
      <c r="A12" s="31"/>
      <c r="B12" s="34"/>
      <c r="C12" s="29" t="s">
        <v>70</v>
      </c>
      <c r="D12" s="47">
        <v>0</v>
      </c>
      <c r="E12" s="47">
        <v>0</v>
      </c>
      <c r="F12" s="47">
        <v>0</v>
      </c>
    </row>
    <row r="13" spans="1:6" ht="25.5">
      <c r="A13" s="44">
        <v>5</v>
      </c>
      <c r="B13" s="44"/>
      <c r="C13" s="45" t="s">
        <v>71</v>
      </c>
      <c r="D13" s="47">
        <v>0</v>
      </c>
      <c r="E13" s="47">
        <v>0</v>
      </c>
      <c r="F13" s="47">
        <v>0</v>
      </c>
    </row>
    <row r="14" spans="1:6" ht="25.5">
      <c r="A14" s="34"/>
      <c r="B14" s="34">
        <v>54</v>
      </c>
      <c r="C14" s="46" t="s">
        <v>72</v>
      </c>
      <c r="D14" s="47">
        <v>0</v>
      </c>
      <c r="E14" s="47">
        <v>0</v>
      </c>
      <c r="F14" s="59">
        <v>0</v>
      </c>
    </row>
  </sheetData>
  <mergeCells count="3">
    <mergeCell ref="A1:F1"/>
    <mergeCell ref="A3:F3"/>
    <mergeCell ref="A5:F5"/>
  </mergeCells>
  <pageMargins left="0.7" right="0.7" top="0.75" bottom="0.75" header="0.3" footer="0.3"/>
  <pageSetup paperSize="9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G16"/>
  <sheetViews>
    <sheetView workbookViewId="0">
      <selection activeCell="D7" sqref="D7"/>
    </sheetView>
  </sheetViews>
  <sheetFormatPr defaultRowHeight="15"/>
  <cols>
    <col min="1" max="4" width="25.28515625" customWidth="1"/>
  </cols>
  <sheetData>
    <row r="1" spans="1:7" ht="15.75">
      <c r="A1" s="118"/>
      <c r="B1" s="118"/>
      <c r="C1" s="118"/>
      <c r="D1" s="118"/>
      <c r="E1" s="118"/>
      <c r="F1" s="118"/>
      <c r="G1" s="118"/>
    </row>
    <row r="2" spans="1:7" ht="18" customHeight="1">
      <c r="A2" s="1"/>
      <c r="B2" s="1"/>
      <c r="C2" s="1"/>
      <c r="D2" s="1"/>
    </row>
    <row r="3" spans="1:7" ht="15.75" customHeight="1">
      <c r="A3" s="118" t="s">
        <v>0</v>
      </c>
      <c r="B3" s="118"/>
      <c r="C3" s="118"/>
      <c r="D3" s="118"/>
    </row>
    <row r="4" spans="1:7" ht="18">
      <c r="A4" s="1"/>
      <c r="B4" s="1"/>
      <c r="C4" s="2"/>
      <c r="D4" s="2"/>
    </row>
    <row r="5" spans="1:7" ht="15.75">
      <c r="A5" s="118" t="s">
        <v>73</v>
      </c>
      <c r="B5" s="118"/>
      <c r="C5" s="118"/>
      <c r="D5" s="118"/>
    </row>
    <row r="6" spans="1:7" ht="18">
      <c r="A6" s="1"/>
      <c r="B6" s="1"/>
      <c r="C6" s="2"/>
      <c r="D6" s="2"/>
    </row>
    <row r="7" spans="1:7">
      <c r="A7" s="26" t="s">
        <v>49</v>
      </c>
      <c r="B7" s="25" t="s">
        <v>17</v>
      </c>
      <c r="C7" s="25" t="s">
        <v>104</v>
      </c>
      <c r="D7" s="25" t="s">
        <v>105</v>
      </c>
    </row>
    <row r="8" spans="1:7">
      <c r="A8" s="31" t="s">
        <v>67</v>
      </c>
      <c r="B8" s="47"/>
      <c r="C8" s="47"/>
      <c r="D8" s="47"/>
    </row>
    <row r="9" spans="1:7" ht="25.5">
      <c r="A9" s="31" t="s">
        <v>74</v>
      </c>
      <c r="B9" s="47"/>
      <c r="C9" s="47"/>
      <c r="D9" s="47"/>
    </row>
    <row r="10" spans="1:7" ht="25.5">
      <c r="A10" s="50" t="s">
        <v>75</v>
      </c>
      <c r="B10" s="47"/>
      <c r="C10" s="47"/>
      <c r="D10" s="47"/>
    </row>
    <row r="11" spans="1:7">
      <c r="A11" s="50"/>
      <c r="B11" s="47"/>
      <c r="C11" s="47"/>
      <c r="D11" s="47"/>
    </row>
    <row r="12" spans="1:7">
      <c r="A12" s="31" t="s">
        <v>70</v>
      </c>
      <c r="B12" s="47"/>
      <c r="C12" s="47"/>
      <c r="D12" s="47"/>
    </row>
    <row r="13" spans="1:7">
      <c r="A13" s="45" t="s">
        <v>50</v>
      </c>
      <c r="B13" s="47"/>
      <c r="C13" s="47"/>
      <c r="D13" s="47"/>
    </row>
    <row r="14" spans="1:7">
      <c r="A14" s="43" t="s">
        <v>76</v>
      </c>
      <c r="B14" s="47"/>
      <c r="C14" s="47"/>
      <c r="D14" s="59"/>
    </row>
    <row r="15" spans="1:7">
      <c r="A15" s="45" t="s">
        <v>77</v>
      </c>
      <c r="B15" s="47"/>
      <c r="C15" s="47"/>
      <c r="D15" s="59"/>
    </row>
    <row r="16" spans="1:7">
      <c r="A16" s="43" t="s">
        <v>78</v>
      </c>
      <c r="B16" s="47"/>
      <c r="C16" s="47"/>
      <c r="D16" s="59"/>
    </row>
  </sheetData>
  <mergeCells count="3">
    <mergeCell ref="A1:G1"/>
    <mergeCell ref="A3:D3"/>
    <mergeCell ref="A5:D5"/>
  </mergeCells>
  <pageMargins left="0.7" right="0.7" top="0.75" bottom="0.75" header="0.3" footer="0.3"/>
  <pageSetup paperSize="9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G39"/>
  <sheetViews>
    <sheetView topLeftCell="A10" workbookViewId="0">
      <selection activeCell="J30" sqref="J30"/>
    </sheetView>
  </sheetViews>
  <sheetFormatPr defaultRowHeight="15"/>
  <cols>
    <col min="1" max="1" width="7.42578125" bestFit="1" customWidth="1"/>
    <col min="2" max="2" width="8.42578125" bestFit="1" customWidth="1"/>
    <col min="3" max="3" width="8.7109375" customWidth="1"/>
    <col min="4" max="4" width="30" customWidth="1"/>
    <col min="5" max="5" width="25.28515625" style="81" customWidth="1"/>
    <col min="6" max="7" width="25.28515625" customWidth="1"/>
  </cols>
  <sheetData>
    <row r="1" spans="1:7" ht="35.25" customHeight="1">
      <c r="A1" s="118" t="s">
        <v>108</v>
      </c>
      <c r="B1" s="118"/>
      <c r="C1" s="118"/>
      <c r="D1" s="118"/>
      <c r="E1" s="118"/>
      <c r="F1" s="118"/>
      <c r="G1" s="118"/>
    </row>
    <row r="2" spans="1:7" ht="18">
      <c r="A2" s="1"/>
      <c r="B2" s="1"/>
      <c r="C2" s="1"/>
      <c r="D2" s="1"/>
      <c r="E2" s="1">
        <v>2025</v>
      </c>
      <c r="F2" s="2"/>
      <c r="G2" s="2"/>
    </row>
    <row r="3" spans="1:7" ht="15.75">
      <c r="A3" s="118" t="s">
        <v>79</v>
      </c>
      <c r="B3" s="120"/>
      <c r="C3" s="120"/>
      <c r="D3" s="120"/>
      <c r="E3" s="120"/>
      <c r="F3" s="120"/>
      <c r="G3" s="120"/>
    </row>
    <row r="4" spans="1:7" ht="18">
      <c r="A4" s="1"/>
      <c r="B4" s="1"/>
      <c r="C4" s="1"/>
      <c r="D4" s="1"/>
      <c r="E4" s="60"/>
      <c r="F4" s="2"/>
      <c r="G4" s="2"/>
    </row>
    <row r="5" spans="1:7">
      <c r="A5" s="137" t="s">
        <v>80</v>
      </c>
      <c r="B5" s="138"/>
      <c r="C5" s="139"/>
      <c r="D5" s="26" t="s">
        <v>81</v>
      </c>
      <c r="E5" s="25" t="s">
        <v>17</v>
      </c>
      <c r="F5" s="25" t="s">
        <v>104</v>
      </c>
      <c r="G5" s="25" t="s">
        <v>105</v>
      </c>
    </row>
    <row r="6" spans="1:7">
      <c r="A6" s="61"/>
      <c r="B6" s="62"/>
      <c r="C6" s="63"/>
      <c r="D6" s="26" t="s">
        <v>107</v>
      </c>
      <c r="E6" s="64">
        <v>1046005</v>
      </c>
      <c r="F6" s="64">
        <v>27100</v>
      </c>
      <c r="G6" s="64">
        <v>1073105</v>
      </c>
    </row>
    <row r="7" spans="1:7">
      <c r="A7" s="134" t="s">
        <v>82</v>
      </c>
      <c r="B7" s="135"/>
      <c r="C7" s="136"/>
      <c r="D7" s="65" t="s">
        <v>83</v>
      </c>
      <c r="E7" s="66">
        <v>1042905</v>
      </c>
      <c r="F7" s="66">
        <v>27100</v>
      </c>
      <c r="G7" s="66">
        <v>1070005</v>
      </c>
    </row>
    <row r="8" spans="1:7" ht="25.5">
      <c r="A8" s="131" t="s">
        <v>84</v>
      </c>
      <c r="B8" s="132"/>
      <c r="C8" s="133"/>
      <c r="D8" s="67" t="s">
        <v>85</v>
      </c>
      <c r="E8" s="68">
        <v>1022905</v>
      </c>
      <c r="F8" s="69">
        <v>7100</v>
      </c>
      <c r="G8" s="69">
        <v>1030005</v>
      </c>
    </row>
    <row r="9" spans="1:7">
      <c r="A9" s="128" t="s">
        <v>86</v>
      </c>
      <c r="B9" s="129"/>
      <c r="C9" s="130"/>
      <c r="D9" s="70" t="s">
        <v>87</v>
      </c>
      <c r="E9" s="71">
        <v>891000</v>
      </c>
      <c r="F9" s="71">
        <v>7000</v>
      </c>
      <c r="G9" s="72">
        <v>898000</v>
      </c>
    </row>
    <row r="10" spans="1:7">
      <c r="A10" s="122">
        <v>3</v>
      </c>
      <c r="B10" s="123"/>
      <c r="C10" s="124"/>
      <c r="D10" s="73" t="s">
        <v>42</v>
      </c>
      <c r="E10" s="74">
        <v>891000</v>
      </c>
      <c r="F10" s="35"/>
      <c r="G10" s="48">
        <v>891000</v>
      </c>
    </row>
    <row r="11" spans="1:7">
      <c r="A11" s="125">
        <v>31</v>
      </c>
      <c r="B11" s="126"/>
      <c r="C11" s="127"/>
      <c r="D11" s="73" t="s">
        <v>43</v>
      </c>
      <c r="E11" s="74">
        <v>848900</v>
      </c>
      <c r="F11" s="35"/>
      <c r="G11" s="48">
        <v>848900</v>
      </c>
    </row>
    <row r="12" spans="1:7">
      <c r="A12" s="125">
        <v>32</v>
      </c>
      <c r="B12" s="126"/>
      <c r="C12" s="127"/>
      <c r="D12" s="73" t="s">
        <v>44</v>
      </c>
      <c r="E12" s="74">
        <v>42000</v>
      </c>
      <c r="F12" s="35">
        <v>7000</v>
      </c>
      <c r="G12" s="48">
        <v>49000</v>
      </c>
    </row>
    <row r="13" spans="1:7">
      <c r="A13" s="75">
        <v>34</v>
      </c>
      <c r="B13" s="76"/>
      <c r="C13" s="77"/>
      <c r="D13" s="73" t="s">
        <v>45</v>
      </c>
      <c r="E13" s="74">
        <v>100</v>
      </c>
      <c r="F13" s="35"/>
      <c r="G13" s="48">
        <v>100</v>
      </c>
    </row>
    <row r="14" spans="1:7">
      <c r="A14" s="128" t="s">
        <v>88</v>
      </c>
      <c r="B14" s="129"/>
      <c r="C14" s="130"/>
      <c r="D14" s="78" t="s">
        <v>89</v>
      </c>
      <c r="E14" s="71">
        <v>127905</v>
      </c>
      <c r="F14" s="71">
        <v>100</v>
      </c>
      <c r="G14" s="72">
        <v>128005</v>
      </c>
    </row>
    <row r="15" spans="1:7">
      <c r="A15" s="122">
        <v>3</v>
      </c>
      <c r="B15" s="123"/>
      <c r="C15" s="124"/>
      <c r="D15" s="73" t="s">
        <v>42</v>
      </c>
      <c r="E15" s="74">
        <v>127905</v>
      </c>
      <c r="F15" s="35"/>
      <c r="G15" s="48">
        <v>128005</v>
      </c>
    </row>
    <row r="16" spans="1:7">
      <c r="A16" s="75">
        <v>31</v>
      </c>
      <c r="B16" s="76"/>
      <c r="C16" s="77"/>
      <c r="D16" s="73" t="s">
        <v>43</v>
      </c>
      <c r="E16" s="74">
        <v>0</v>
      </c>
      <c r="F16" s="35"/>
      <c r="G16" s="48">
        <v>0</v>
      </c>
    </row>
    <row r="17" spans="1:7">
      <c r="A17" s="75">
        <v>32</v>
      </c>
      <c r="B17" s="76"/>
      <c r="C17" s="77"/>
      <c r="D17" s="73" t="s">
        <v>44</v>
      </c>
      <c r="E17" s="74">
        <v>126405</v>
      </c>
      <c r="F17" s="35">
        <v>-400</v>
      </c>
      <c r="G17" s="48">
        <v>126005</v>
      </c>
    </row>
    <row r="18" spans="1:7">
      <c r="A18" s="75">
        <v>34</v>
      </c>
      <c r="B18" s="76"/>
      <c r="C18" s="77"/>
      <c r="D18" s="73" t="s">
        <v>45</v>
      </c>
      <c r="E18" s="74">
        <v>1500</v>
      </c>
      <c r="F18" s="35">
        <v>500</v>
      </c>
      <c r="G18" s="48">
        <v>2000</v>
      </c>
    </row>
    <row r="19" spans="1:7">
      <c r="A19" s="128" t="s">
        <v>90</v>
      </c>
      <c r="B19" s="129"/>
      <c r="C19" s="130"/>
      <c r="D19" s="78" t="s">
        <v>91</v>
      </c>
      <c r="E19" s="71">
        <v>4000</v>
      </c>
      <c r="F19" s="71">
        <v>0</v>
      </c>
      <c r="G19" s="72">
        <v>4000</v>
      </c>
    </row>
    <row r="20" spans="1:7">
      <c r="A20" s="122">
        <v>3</v>
      </c>
      <c r="B20" s="123"/>
      <c r="C20" s="124"/>
      <c r="D20" s="73" t="s">
        <v>42</v>
      </c>
      <c r="E20" s="74">
        <v>4000</v>
      </c>
      <c r="F20" s="35"/>
      <c r="G20" s="48">
        <v>4000</v>
      </c>
    </row>
    <row r="21" spans="1:7">
      <c r="A21" s="75">
        <v>32</v>
      </c>
      <c r="B21" s="76"/>
      <c r="C21" s="77"/>
      <c r="D21" s="73" t="s">
        <v>44</v>
      </c>
      <c r="E21" s="74">
        <v>4000</v>
      </c>
      <c r="F21" s="35"/>
      <c r="G21" s="48">
        <v>4000</v>
      </c>
    </row>
    <row r="22" spans="1:7" ht="25.5">
      <c r="A22" s="131" t="s">
        <v>92</v>
      </c>
      <c r="B22" s="132"/>
      <c r="C22" s="133"/>
      <c r="D22" s="67" t="s">
        <v>93</v>
      </c>
      <c r="E22" s="68">
        <v>20000</v>
      </c>
      <c r="F22" s="68">
        <v>20000</v>
      </c>
      <c r="G22" s="79">
        <v>40000</v>
      </c>
    </row>
    <row r="23" spans="1:7">
      <c r="A23" s="128" t="s">
        <v>86</v>
      </c>
      <c r="B23" s="129"/>
      <c r="C23" s="130"/>
      <c r="D23" s="70" t="s">
        <v>87</v>
      </c>
      <c r="E23" s="71">
        <v>20000</v>
      </c>
      <c r="F23" s="71">
        <v>20000</v>
      </c>
      <c r="G23" s="72">
        <v>40000</v>
      </c>
    </row>
    <row r="24" spans="1:7">
      <c r="A24" s="75">
        <v>3</v>
      </c>
      <c r="B24" s="76"/>
      <c r="C24" s="77"/>
      <c r="D24" s="73" t="s">
        <v>42</v>
      </c>
      <c r="E24" s="74">
        <v>20000</v>
      </c>
      <c r="F24" s="35"/>
      <c r="G24" s="48">
        <v>40000</v>
      </c>
    </row>
    <row r="25" spans="1:7">
      <c r="A25" s="75">
        <v>31</v>
      </c>
      <c r="B25" s="76"/>
      <c r="C25" s="77"/>
      <c r="D25" s="73" t="s">
        <v>43</v>
      </c>
      <c r="E25" s="74">
        <v>20000</v>
      </c>
      <c r="F25" s="35"/>
      <c r="G25" s="48">
        <v>40000</v>
      </c>
    </row>
    <row r="26" spans="1:7" ht="25.5">
      <c r="A26" s="134" t="s">
        <v>94</v>
      </c>
      <c r="B26" s="135"/>
      <c r="C26" s="136"/>
      <c r="D26" s="65" t="s">
        <v>95</v>
      </c>
      <c r="E26" s="66">
        <v>3100</v>
      </c>
      <c r="F26" s="66"/>
      <c r="G26" s="66">
        <v>3100</v>
      </c>
    </row>
    <row r="27" spans="1:7" ht="25.5">
      <c r="A27" s="131" t="s">
        <v>96</v>
      </c>
      <c r="B27" s="132"/>
      <c r="C27" s="133"/>
      <c r="D27" s="67" t="s">
        <v>97</v>
      </c>
      <c r="E27" s="69">
        <v>3100</v>
      </c>
      <c r="F27" s="69"/>
      <c r="G27" s="69">
        <v>3100</v>
      </c>
    </row>
    <row r="28" spans="1:7">
      <c r="A28" s="128" t="s">
        <v>88</v>
      </c>
      <c r="B28" s="129"/>
      <c r="C28" s="130"/>
      <c r="D28" s="70" t="s">
        <v>89</v>
      </c>
      <c r="E28" s="71">
        <v>3000</v>
      </c>
      <c r="F28" s="71"/>
      <c r="G28" s="72">
        <v>3100</v>
      </c>
    </row>
    <row r="29" spans="1:7" ht="25.5">
      <c r="A29" s="122">
        <v>4</v>
      </c>
      <c r="B29" s="123"/>
      <c r="C29" s="124"/>
      <c r="D29" s="73" t="s">
        <v>46</v>
      </c>
      <c r="E29" s="74">
        <v>3000</v>
      </c>
      <c r="F29" s="35"/>
      <c r="G29" s="48">
        <v>3000</v>
      </c>
    </row>
    <row r="30" spans="1:7" ht="25.5">
      <c r="A30" s="125">
        <v>42</v>
      </c>
      <c r="B30" s="126"/>
      <c r="C30" s="127"/>
      <c r="D30" s="73" t="s">
        <v>98</v>
      </c>
      <c r="E30" s="74">
        <v>3000</v>
      </c>
      <c r="F30" s="35"/>
      <c r="G30" s="48">
        <v>3000</v>
      </c>
    </row>
    <row r="31" spans="1:7" ht="15" customHeight="1">
      <c r="A31" s="128" t="s">
        <v>99</v>
      </c>
      <c r="B31" s="129"/>
      <c r="C31" s="130"/>
      <c r="D31" s="70" t="s">
        <v>100</v>
      </c>
      <c r="E31" s="80">
        <v>100</v>
      </c>
      <c r="F31" s="71"/>
      <c r="G31" s="72">
        <v>100</v>
      </c>
    </row>
    <row r="32" spans="1:7" ht="25.5">
      <c r="A32" s="122">
        <v>4</v>
      </c>
      <c r="B32" s="123"/>
      <c r="C32" s="124"/>
      <c r="D32" s="73" t="s">
        <v>46</v>
      </c>
      <c r="E32" s="74">
        <v>100</v>
      </c>
      <c r="F32" s="35"/>
      <c r="G32" s="48">
        <v>100</v>
      </c>
    </row>
    <row r="33" spans="1:7" ht="25.5">
      <c r="A33" s="125">
        <v>42</v>
      </c>
      <c r="B33" s="126"/>
      <c r="C33" s="127"/>
      <c r="D33" s="73" t="s">
        <v>98</v>
      </c>
      <c r="E33" s="74">
        <v>100</v>
      </c>
      <c r="F33" s="35"/>
      <c r="G33" s="48">
        <v>100</v>
      </c>
    </row>
    <row r="37" spans="1:7">
      <c r="D37" t="s">
        <v>116</v>
      </c>
      <c r="F37" t="s">
        <v>119</v>
      </c>
    </row>
    <row r="38" spans="1:7">
      <c r="D38" t="s">
        <v>117</v>
      </c>
      <c r="F38" t="s">
        <v>120</v>
      </c>
    </row>
    <row r="39" spans="1:7">
      <c r="D39" t="s">
        <v>118</v>
      </c>
    </row>
  </sheetData>
  <mergeCells count="23">
    <mergeCell ref="A9:C9"/>
    <mergeCell ref="A1:G1"/>
    <mergeCell ref="A3:G3"/>
    <mergeCell ref="A5:C5"/>
    <mergeCell ref="A7:C7"/>
    <mergeCell ref="A8:C8"/>
    <mergeCell ref="A28:C28"/>
    <mergeCell ref="A10:C10"/>
    <mergeCell ref="A11:C11"/>
    <mergeCell ref="A12:C12"/>
    <mergeCell ref="A14:C14"/>
    <mergeCell ref="A15:C15"/>
    <mergeCell ref="A19:C19"/>
    <mergeCell ref="A20:C20"/>
    <mergeCell ref="A22:C22"/>
    <mergeCell ref="A23:C23"/>
    <mergeCell ref="A26:C26"/>
    <mergeCell ref="A27:C27"/>
    <mergeCell ref="A29:C29"/>
    <mergeCell ref="A30:C30"/>
    <mergeCell ref="A31:C31"/>
    <mergeCell ref="A32:C32"/>
    <mergeCell ref="A33:C33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7</vt:i4>
      </vt:variant>
      <vt:variant>
        <vt:lpstr>Imenovani rasponi</vt:lpstr>
      </vt:variant>
      <vt:variant>
        <vt:i4>2</vt:i4>
      </vt:variant>
    </vt:vector>
  </HeadingPairs>
  <TitlesOfParts>
    <vt:vector size="9" baseType="lpstr">
      <vt:lpstr>SAŽETAK</vt:lpstr>
      <vt:lpstr>RAČ.PRIH.I RASH.PO EKON.KLAS</vt:lpstr>
      <vt:lpstr>PRIH.RASH.PO IZVORIMA</vt:lpstr>
      <vt:lpstr>RASH.FUNKC.KLASIF.</vt:lpstr>
      <vt:lpstr>RAČ.FIANC.</vt:lpstr>
      <vt:lpstr>RAČ.FIN.PO IZVOR.</vt:lpstr>
      <vt:lpstr>POSEBNI DIO</vt:lpstr>
      <vt:lpstr>'PRIH.RASH.PO IZVORIMA'!Podrucje_ispisa</vt:lpstr>
      <vt:lpstr>RASH.FUNKC.KLASIF.!Podrucje_ispisa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Jelena Dujmov</dc:creator>
  <cp:lastModifiedBy>Korisnik</cp:lastModifiedBy>
  <cp:lastPrinted>2025-08-29T11:17:23Z</cp:lastPrinted>
  <dcterms:created xsi:type="dcterms:W3CDTF">2025-03-18T07:42:50Z</dcterms:created>
  <dcterms:modified xsi:type="dcterms:W3CDTF">2025-08-29T11:18:46Z</dcterms:modified>
</cp:coreProperties>
</file>