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ujmov\Desktop\2026 vrtić\"/>
    </mc:Choice>
  </mc:AlternateContent>
  <xr:revisionPtr revIDLastSave="0" documentId="13_ncr:1_{EB8332AF-B15D-4273-9FB6-763DF184BD2D}" xr6:coauthVersionLast="47" xr6:coauthVersionMax="47" xr10:uidLastSave="{00000000-0000-0000-0000-000000000000}"/>
  <bookViews>
    <workbookView xWindow="-120" yWindow="-120" windowWidth="29040" windowHeight="15720" firstSheet="2" activeTab="7" xr2:uid="{75797318-7CDF-48EE-A054-7533101E104B}"/>
  </bookViews>
  <sheets>
    <sheet name="SAŽETAK" sheetId="1" r:id="rId1"/>
    <sheet name="RAČ.PRIH.I RASH.PO EKON.KLAS" sheetId="2" r:id="rId2"/>
    <sheet name="PRIH.RASH.PO IZVORIMA" sheetId="3" r:id="rId3"/>
    <sheet name="RASH.FUNKC.KLASIF." sheetId="4" r:id="rId4"/>
    <sheet name="RAČ.FIANC." sheetId="5" r:id="rId5"/>
    <sheet name="RAČ.FIN.PO IZVOR." sheetId="6" r:id="rId6"/>
    <sheet name="POSEBNI DIO" sheetId="7" r:id="rId7"/>
    <sheet name="OBRAZLOŽENJE" sheetId="10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F14" i="1" l="1"/>
  <c r="F34" i="1"/>
  <c r="H34" i="1" s="1"/>
  <c r="H20" i="1"/>
  <c r="G20" i="1"/>
  <c r="F20" i="1"/>
  <c r="F21" i="1" l="1"/>
  <c r="F26" i="1" s="1"/>
  <c r="F27" i="1" s="1"/>
</calcChain>
</file>

<file path=xl/sharedStrings.xml><?xml version="1.0" encoding="utf-8"?>
<sst xmlns="http://schemas.openxmlformats.org/spreadsheetml/2006/main" count="221" uniqueCount="139">
  <si>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</si>
  <si>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</si>
  <si>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</si>
  <si>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</si>
  <si>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</si>
  <si>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</si>
  <si>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</si>
  <si>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</si>
  <si>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</si>
  <si>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</si>
  <si>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</si>
  <si>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</si>
  <si>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</si>
  <si>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</si>
  <si>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</si>
  <si>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</si>
  <si>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</si>
  <si>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</si>
  <si>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</si>
  <si>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</si>
  <si>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</si>
  <si>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</si>
  <si>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PRIHODI POSLOVANJA PREMA EKONOMSKOJ KLASIFIKACIJI</t>
  </si>
  <si>
    <t>Razred</t>
  </si>
  <si>
    <t>Skupina</t>
  </si>
  <si>
    <t>Naziv prihoda</t>
  </si>
  <si>
    <t>Prihodi poslovanja</t>
  </si>
  <si>
    <t>Pomoći iz inozemstva i od subjekata unutar općeg proračuna</t>
  </si>
  <si>
    <t>Prihodi od imovine</t>
  </si>
  <si>
    <t>Prihodi od upraavnih i admini</t>
  </si>
  <si>
    <t>pristojbi</t>
  </si>
  <si>
    <t>Prihodi od pruženih usluga</t>
  </si>
  <si>
    <t>Prihodi iz nadležnog proračuna i od HZZO-a temeljem ugovornih obveza</t>
  </si>
  <si>
    <t>Kazne,upr.mj.i ost.prihodi</t>
  </si>
  <si>
    <t>Prihodi od prodaje nefinancijske imovine</t>
  </si>
  <si>
    <t>Prihodi od prodaje proizvedene dugotrajne imovine</t>
  </si>
  <si>
    <t>RASHODI POSLOVANJA PREMA EKONOMSKOJ KLASIFIKACIJI</t>
  </si>
  <si>
    <t>Naziv rashoda</t>
  </si>
  <si>
    <t>Rashodi poslovanja</t>
  </si>
  <si>
    <t>Rashodi za zaposlene</t>
  </si>
  <si>
    <t>Materijalni rashodi</t>
  </si>
  <si>
    <t>Financijski rashodi</t>
  </si>
  <si>
    <t>Rashodi za nabavu nefinancijske imovine</t>
  </si>
  <si>
    <t>Rashodi za nabavu neproizvedene dugotrajne imovine</t>
  </si>
  <si>
    <t>PRIHODI POSLOVANJA PREMA IZVORIMA FINANCIRANJA</t>
  </si>
  <si>
    <t>Brojčana oznaka i naziv</t>
  </si>
  <si>
    <t>1 Opći prihodi i primici</t>
  </si>
  <si>
    <t xml:space="preserve">  1.1 Općina Marina</t>
  </si>
  <si>
    <t>4 Prihodi za posebne namjene</t>
  </si>
  <si>
    <t xml:space="preserve">  4.1. Sufinanciranje roditelja</t>
  </si>
  <si>
    <t>5 Pomoći</t>
  </si>
  <si>
    <t xml:space="preserve">  5.4 Državni proračun</t>
  </si>
  <si>
    <t>6 Donacije</t>
  </si>
  <si>
    <t>6.1. Donacije pravne i fiz.oz</t>
  </si>
  <si>
    <t>RASHODI POSLOVANJA PREMA IZVORIMA FINANCIRANJA</t>
  </si>
  <si>
    <t>4.1. Sufinanciranje roditelja</t>
  </si>
  <si>
    <t>RASHODI PREMA FUNKCIJSKOJ KLASIFIKACIJI</t>
  </si>
  <si>
    <t>UKUPNI RASHODI</t>
  </si>
  <si>
    <t>09 Obrazovanje</t>
  </si>
  <si>
    <t>091Predškolsko i osnovno obrazovanje</t>
  </si>
  <si>
    <t>B. RAČUN FINANCIRANJA PREMA EKONOMSKOJ KLASIFIKACIJI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</si>
  <si>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</si>
  <si>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</si>
  <si>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</si>
  <si>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</si>
  <si>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</si>
  <si>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</si>
  <si>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</si>
  <si>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B. RAČUN FINANCIRANJA PREMA IZVORIMA FINANCIRANJA</t>
  </si>
  <si>
    <t>8 Namjenski primici od zaduživanja</t>
  </si>
  <si>
    <t xml:space="preserve">  81 Namjenski primici od zaduživanja</t>
  </si>
  <si>
    <t xml:space="preserve">  11 Opći prihodi i primici</t>
  </si>
  <si>
    <t>3 Vlastiti prihodi</t>
  </si>
  <si>
    <t xml:space="preserve">  31 Vlastiti prihodi</t>
  </si>
  <si>
    <t>II. POSEBNI DIO</t>
  </si>
  <si>
    <t>Šifra</t>
  </si>
  <si>
    <t xml:space="preserve">Naziv </t>
  </si>
  <si>
    <t>PROGRAM 0001</t>
  </si>
  <si>
    <t>ODGOJ I OBRZOVANJE</t>
  </si>
  <si>
    <t>Aktivnost A100000</t>
  </si>
  <si>
    <t>ODGOJNO I ADMINISTRATIVNO OSOBLJE</t>
  </si>
  <si>
    <t>Izvor financiranja 1</t>
  </si>
  <si>
    <t>Opći prihodi i primitci</t>
  </si>
  <si>
    <t>Izvor financiranja 4</t>
  </si>
  <si>
    <t>Prihodi za posebne namjene</t>
  </si>
  <si>
    <t>Izvor financiranja 5</t>
  </si>
  <si>
    <t>Državni proračun</t>
  </si>
  <si>
    <t>Aktivnost A200000</t>
  </si>
  <si>
    <t xml:space="preserve">POMOĆNICI DJECI SA POTEŠKOĆAMA </t>
  </si>
  <si>
    <t>PROGRAM 1000</t>
  </si>
  <si>
    <t>DODATNA ULAGANJA NA IMOVINI</t>
  </si>
  <si>
    <t>Kapitalni projekt K100000</t>
  </si>
  <si>
    <t>DODATNA ULAGANJA NA POSTOJEĆIM VRTIĆIMA</t>
  </si>
  <si>
    <t>Rashodi za nabavu proizvedene dugotrajne imovine</t>
  </si>
  <si>
    <t>Izvor financiranja 6</t>
  </si>
  <si>
    <t>Donacije</t>
  </si>
  <si>
    <t>POVEĆANJE/SMANJENJE</t>
  </si>
  <si>
    <t>NOVI PLAN</t>
  </si>
  <si>
    <t>Povećanje/Smanjenje</t>
  </si>
  <si>
    <t>Novi plan</t>
  </si>
  <si>
    <t>Na temelju članka 46. Zakona o proračunu (NN 144/21) i Pravilnika o planiranju u sustavu proračuna (NN 1/24), ravnateljica predlaže Upravnom vijeću:</t>
  </si>
  <si>
    <t xml:space="preserve">DJEČJI VRTIĆ MARINA </t>
  </si>
  <si>
    <t>FIN.PLAN za 2026</t>
  </si>
  <si>
    <t>Plan za 2026.</t>
  </si>
  <si>
    <t xml:space="preserve"> 4.2. Vlastiti prihodi</t>
  </si>
  <si>
    <t>Plan za 2026</t>
  </si>
  <si>
    <t>FINANC.PLAN 2026.</t>
  </si>
  <si>
    <t>2. IZMJENE I DOPUNE FINANCIJSKOG PLANA DJEČJEG VRTIĆA ZA 2026.GODINU.</t>
  </si>
  <si>
    <t>2. IZMJENE FINANCIJSKOG PLANA DJEČJEG VRTIĆA MARINA ZA 2026.G.</t>
  </si>
  <si>
    <t>4.4.Vlast.prihodi-manjkovi</t>
  </si>
  <si>
    <t>4.2. Vlastiti prihodi</t>
  </si>
  <si>
    <t>4.4. Vlast.prihodi-manjkovi</t>
  </si>
  <si>
    <t>2. IZMJENE FINANCIJSKOG PLANA DJEČJEG VRTIĆA MARINA ZA 2026</t>
  </si>
  <si>
    <t>2. IZMJENE FINANCIJSKOG PLANA ZA 2026. GODINU.</t>
  </si>
  <si>
    <t>1.8. Općina sreds.fisk.odr.dv</t>
  </si>
  <si>
    <t>2.IZMJENE FINANCIJSKOG PLANA DJEČJEG VRTIĆA MARINA ZA 2026.</t>
  </si>
  <si>
    <t>OBRAZLOŽENJE UZ 2. IZMJENE I DOPUNE FINANCIJSKOG PLANA DJEČJEG VRTIĆA ZA 2026.GODINU</t>
  </si>
  <si>
    <t>NAPOMENA: Kod 1. izmjena u tisak je išla kriva tablica gdje su prihodi ostali na razini godišnjeg plana a isti su bili umanjeni za iznos</t>
  </si>
  <si>
    <t>iz svojih općih prihoda i primitaka ali i iz sredstava za fiskalnu održivost dječjih vrtića koje joj doznačava Ministarstvo obrazovanja.</t>
  </si>
  <si>
    <t>Općina Marina unutar svojeg proračuna u sklopu programa Odgoja i obrazovanja - Dječji vrtić Marina ima tri izvora : opći prihodi i primitci,</t>
  </si>
  <si>
    <t>Kod 2. izmjena financijskog plana napravili smo korekciju unutar Izvora - Općina Marina. Naime Općina Marina nam doznačava sredstva</t>
  </si>
  <si>
    <t>pomoći (sredstva za fiskalnu održivnost dječjih vrtića) i sufinanciranje roditelja.  U financijskom planu</t>
  </si>
  <si>
    <t>dječjeg vrtića sredstva za fiskalnu održivost bila su prikazana kao prihod iz općinskog proračuna iz izvora opći prihodi i primitci.</t>
  </si>
  <si>
    <t>U 2. izmjenama financijskog plana izdvojili smo sredstva za fiskalnu održivost dječjih vrtića kao podizvor općih prihoda i primitaka iz općinskog</t>
  </si>
  <si>
    <t>proračuna.</t>
  </si>
  <si>
    <t>Nadalje Ministarstvo obrazovanja je krajem kolovoza donjelo odluke o isplati sufinanciranja programa predškole i integracije. Prvom</t>
  </si>
  <si>
    <t xml:space="preserve">odlukom pokrili su 5 mjeseci, stoga smo pretpostavili da će do kraja godine bit još jedna isplata te sredstva pomoći podignuli za još 2.700,00 </t>
  </si>
  <si>
    <t xml:space="preserve">eura. Sredstva od ministarstva koriste se za nabavku didaktičkih materijala i stručna osposobljavanja djelatnika. </t>
  </si>
  <si>
    <t>Tijekom prve polovice godine jedan nam je obrtnik donirao potrošnog materijala u robi. Taj iznos morali smo evidentirati kroz donacije.</t>
  </si>
  <si>
    <t>U financijskom planu se iz donacija planirala kupiti oprema ali kako su nam donirali materijal navedeni trošak smo prebacili sa opreme na</t>
  </si>
  <si>
    <t>potrošni materijal za djecu.</t>
  </si>
  <si>
    <t>KLASA: 400-01/25-01/1</t>
  </si>
  <si>
    <t>URBROJ: 2181-31-1-1-26-14</t>
  </si>
  <si>
    <t>Marina, 10. rujna 2026.</t>
  </si>
  <si>
    <t>RAVNATELJICA</t>
  </si>
  <si>
    <t>Sonja Marie Buotić, mag.praesc.educ.</t>
  </si>
  <si>
    <t>Kako vrtić od 2026. godine posluje u sklopu Riznice Općine Marina, bilo je potrebno napraviti sitne korekcije u izvorima prihoda.</t>
  </si>
  <si>
    <t>manjka koji se pokrio iz vlastitih prihoda. Ukupni iznos financijskog plana bio je 1.609.450,00 eura (taj iznos koristila je riznica kod</t>
  </si>
  <si>
    <t>izrade 1. Izmjena i dopuna proračuna za 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</si>
</sst>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1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center" wrapText="1"/>
    </xf>
    <xf numFmtId="0" fontId="8" fillId="0" borderId="2" xfId="0" quotePrefix="1" applyFont="1" applyBorder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vertical="center"/>
    </xf>
    <xf numFmtId="3" fontId="8" fillId="0" borderId="3" xfId="0" applyNumberFormat="1" applyFont="1" applyBorder="1" applyAlignment="1">
      <alignment horizontal="right" wrapText="1"/>
    </xf>
    <xf numFmtId="0" fontId="5" fillId="0" borderId="0" xfId="0" applyFont="1"/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8" fillId="3" borderId="1" xfId="0" quotePrefix="1" applyNumberFormat="1" applyFont="1" applyFill="1" applyBorder="1" applyAlignment="1">
      <alignment horizontal="right"/>
    </xf>
    <xf numFmtId="3" fontId="8" fillId="3" borderId="3" xfId="0" quotePrefix="1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0" fillId="2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/>
    </xf>
    <xf numFmtId="0" fontId="10" fillId="2" borderId="3" xfId="0" quotePrefix="1" applyFont="1" applyFill="1" applyBorder="1" applyAlignment="1">
      <alignment horizontal="left" vertical="center"/>
    </xf>
    <xf numFmtId="0" fontId="10" fillId="2" borderId="5" xfId="0" quotePrefix="1" applyFont="1" applyFill="1" applyBorder="1" applyAlignment="1">
      <alignment horizontal="left" vertical="center"/>
    </xf>
    <xf numFmtId="0" fontId="11" fillId="2" borderId="5" xfId="0" quotePrefix="1" applyFont="1" applyFill="1" applyBorder="1" applyAlignment="1">
      <alignment horizontal="left" vertical="center"/>
    </xf>
    <xf numFmtId="4" fontId="5" fillId="2" borderId="5" xfId="0" applyNumberFormat="1" applyFont="1" applyFill="1" applyBorder="1" applyAlignment="1">
      <alignment horizontal="right"/>
    </xf>
    <xf numFmtId="0" fontId="10" fillId="2" borderId="6" xfId="0" quotePrefix="1" applyFont="1" applyFill="1" applyBorder="1" applyAlignment="1">
      <alignment horizontal="left" vertical="center"/>
    </xf>
    <xf numFmtId="0" fontId="11" fillId="2" borderId="6" xfId="0" quotePrefix="1" applyFont="1" applyFill="1" applyBorder="1" applyAlignment="1">
      <alignment horizontal="left" vertical="center"/>
    </xf>
    <xf numFmtId="4" fontId="5" fillId="2" borderId="6" xfId="0" applyNumberFormat="1" applyFont="1" applyFill="1" applyBorder="1" applyAlignment="1">
      <alignment horizontal="right"/>
    </xf>
    <xf numFmtId="0" fontId="11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left" vertical="center" wrapText="1"/>
    </xf>
    <xf numFmtId="0" fontId="11" fillId="2" borderId="3" xfId="0" quotePrefix="1" applyFont="1" applyFill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horizontal="right" wrapText="1"/>
    </xf>
    <xf numFmtId="0" fontId="10" fillId="2" borderId="7" xfId="0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vertical="center" wrapText="1"/>
    </xf>
    <xf numFmtId="0" fontId="8" fillId="5" borderId="4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left" vertical="center" wrapText="1"/>
    </xf>
    <xf numFmtId="4" fontId="8" fillId="3" borderId="3" xfId="0" applyNumberFormat="1" applyFont="1" applyFill="1" applyBorder="1" applyAlignment="1">
      <alignment horizontal="right"/>
    </xf>
    <xf numFmtId="4" fontId="5" fillId="3" borderId="3" xfId="0" applyNumberFormat="1" applyFont="1" applyFill="1" applyBorder="1" applyAlignment="1">
      <alignment horizontal="right"/>
    </xf>
    <xf numFmtId="0" fontId="13" fillId="6" borderId="4" xfId="0" applyFont="1" applyFill="1" applyBorder="1" applyAlignment="1">
      <alignment horizontal="left" vertical="center" wrapText="1"/>
    </xf>
    <xf numFmtId="4" fontId="5" fillId="6" borderId="3" xfId="0" applyNumberFormat="1" applyFont="1" applyFill="1" applyBorder="1" applyAlignment="1">
      <alignment horizontal="right"/>
    </xf>
    <xf numFmtId="4" fontId="5" fillId="6" borderId="3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vertical="center" wrapText="1"/>
    </xf>
    <xf numFmtId="4" fontId="5" fillId="7" borderId="3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 indent="1"/>
    </xf>
    <xf numFmtId="0" fontId="5" fillId="6" borderId="4" xfId="0" applyFont="1" applyFill="1" applyBorder="1" applyAlignment="1">
      <alignment horizontal="left" vertical="center" wrapText="1"/>
    </xf>
    <xf numFmtId="4" fontId="8" fillId="3" borderId="3" xfId="0" applyNumberFormat="1" applyFont="1" applyFill="1" applyBorder="1" applyAlignment="1">
      <alignment horizontal="right" wrapText="1"/>
    </xf>
    <xf numFmtId="4" fontId="10" fillId="6" borderId="3" xfId="0" applyNumberFormat="1" applyFont="1" applyFill="1" applyBorder="1" applyAlignment="1">
      <alignment horizontal="right"/>
    </xf>
    <xf numFmtId="0" fontId="0" fillId="7" borderId="0" xfId="0" applyFill="1"/>
    <xf numFmtId="0" fontId="8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0" xfId="0" applyFont="1"/>
    <xf numFmtId="0" fontId="7" fillId="0" borderId="0" xfId="0" applyFont="1"/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/>
    </xf>
    <xf numFmtId="4" fontId="5" fillId="2" borderId="0" xfId="0" applyNumberFormat="1" applyFont="1" applyFill="1" applyAlignment="1">
      <alignment horizontal="right" wrapText="1"/>
    </xf>
    <xf numFmtId="0" fontId="11" fillId="2" borderId="0" xfId="0" quotePrefix="1" applyFont="1" applyFill="1" applyAlignment="1">
      <alignment horizontal="left" vertical="center"/>
    </xf>
    <xf numFmtId="0" fontId="1" fillId="7" borderId="0" xfId="0" applyFont="1" applyFill="1"/>
    <xf numFmtId="0" fontId="9" fillId="0" borderId="1" xfId="0" quotePrefix="1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9" fillId="0" borderId="2" xfId="0" quotePrefix="1" applyFont="1" applyBorder="1" applyAlignment="1">
      <alignment horizontal="left" vertical="center"/>
    </xf>
    <xf numFmtId="0" fontId="9" fillId="0" borderId="4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9" fillId="0" borderId="4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3" borderId="2" xfId="0" quotePrefix="1" applyFont="1" applyFill="1" applyBorder="1" applyAlignment="1">
      <alignment horizontal="left" vertical="center" wrapText="1"/>
    </xf>
    <xf numFmtId="0" fontId="9" fillId="3" borderId="4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3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2F34-C3CF-4602-8CE5-C190161F6211}">
  <dimension ref="A1:H36"/>
  <sheetViews>
    <sheetView workbookViewId="0">
      <selection activeCell="G11" sqref="G11"/>
    </sheetView>
  </sheetViews>
  <sheetFormatPr defaultRowHeight="12.75" x14ac:dyDescent="0.2"/>
  <cols>
    <col min="1" max="4" width="9.140625" style="83"/>
    <col min="5" max="5" width="13" style="83" customWidth="1"/>
    <col min="6" max="6" width="25.28515625" style="83" customWidth="1"/>
    <col min="7" max="7" width="22.5703125" style="83" customWidth="1"/>
    <col min="8" max="8" width="25.28515625" style="83" customWidth="1"/>
    <col min="9" max="16384" width="9.140625" style="83"/>
  </cols>
  <sheetData>
    <row r="1" spans="1:8" x14ac:dyDescent="0.2">
      <c r="A1" s="83" t="s">
        <v>100</v>
      </c>
    </row>
    <row r="3" spans="1:8" s="89" customFormat="1" x14ac:dyDescent="0.2">
      <c r="A3" s="88" t="s">
        <v>107</v>
      </c>
    </row>
    <row r="5" spans="1:8" x14ac:dyDescent="0.2">
      <c r="A5" s="106" t="s">
        <v>0</v>
      </c>
      <c r="B5" s="106"/>
      <c r="C5" s="106"/>
      <c r="D5" s="106"/>
      <c r="E5" s="106"/>
      <c r="F5" s="106"/>
      <c r="G5" s="107"/>
      <c r="H5" s="107"/>
    </row>
    <row r="6" spans="1:8" x14ac:dyDescent="0.2">
      <c r="A6" s="106" t="s">
        <v>1</v>
      </c>
      <c r="B6" s="108"/>
      <c r="C6" s="108"/>
      <c r="D6" s="108"/>
      <c r="E6" s="108"/>
      <c r="F6" s="108"/>
      <c r="G6" s="108"/>
      <c r="H6" s="108"/>
    </row>
    <row r="7" spans="1:8" ht="25.5" x14ac:dyDescent="0.2">
      <c r="A7" s="3"/>
      <c r="B7" s="4"/>
      <c r="C7" s="4"/>
      <c r="D7" s="5"/>
      <c r="E7" s="6"/>
      <c r="F7" s="7" t="s">
        <v>102</v>
      </c>
      <c r="G7" s="7" t="s">
        <v>96</v>
      </c>
      <c r="H7" s="7" t="s">
        <v>97</v>
      </c>
    </row>
    <row r="8" spans="1:8" x14ac:dyDescent="0.2">
      <c r="A8" s="103" t="s">
        <v>2</v>
      </c>
      <c r="B8" s="104"/>
      <c r="C8" s="104"/>
      <c r="D8" s="104"/>
      <c r="E8" s="105"/>
      <c r="F8" s="8">
        <v>1609450</v>
      </c>
      <c r="G8" s="8">
        <v>50</v>
      </c>
      <c r="H8" s="8">
        <v>1609500</v>
      </c>
    </row>
    <row r="9" spans="1:8" x14ac:dyDescent="0.2">
      <c r="A9" s="100" t="s">
        <v>3</v>
      </c>
      <c r="B9" s="101"/>
      <c r="C9" s="101"/>
      <c r="D9" s="101"/>
      <c r="E9" s="102"/>
      <c r="F9" s="9">
        <v>1609450</v>
      </c>
      <c r="G9" s="9">
        <v>50</v>
      </c>
      <c r="H9" s="9">
        <v>1609500</v>
      </c>
    </row>
    <row r="10" spans="1:8" x14ac:dyDescent="0.2">
      <c r="A10" s="96" t="s">
        <v>4</v>
      </c>
      <c r="B10" s="98"/>
      <c r="C10" s="98"/>
      <c r="D10" s="98"/>
      <c r="E10" s="99"/>
      <c r="F10" s="9">
        <v>0</v>
      </c>
      <c r="G10" s="9"/>
      <c r="H10" s="9">
        <v>0</v>
      </c>
    </row>
    <row r="11" spans="1:8" x14ac:dyDescent="0.2">
      <c r="A11" s="10" t="s">
        <v>5</v>
      </c>
      <c r="B11" s="11"/>
      <c r="C11" s="11"/>
      <c r="D11" s="11"/>
      <c r="E11" s="11"/>
      <c r="F11" s="8">
        <v>1609450</v>
      </c>
      <c r="G11" s="8">
        <v>50</v>
      </c>
      <c r="H11" s="8">
        <v>1609500</v>
      </c>
    </row>
    <row r="12" spans="1:8" x14ac:dyDescent="0.2">
      <c r="A12" s="109" t="s">
        <v>6</v>
      </c>
      <c r="B12" s="110"/>
      <c r="C12" s="110"/>
      <c r="D12" s="110"/>
      <c r="E12" s="111"/>
      <c r="F12" s="9">
        <v>1601650</v>
      </c>
      <c r="G12" s="9">
        <v>150</v>
      </c>
      <c r="H12" s="12">
        <v>1601800</v>
      </c>
    </row>
    <row r="13" spans="1:8" x14ac:dyDescent="0.2">
      <c r="A13" s="96" t="s">
        <v>7</v>
      </c>
      <c r="B13" s="98"/>
      <c r="C13" s="98"/>
      <c r="D13" s="98"/>
      <c r="E13" s="99"/>
      <c r="F13" s="9">
        <v>7800</v>
      </c>
      <c r="G13" s="9">
        <v>-100</v>
      </c>
      <c r="H13" s="12">
        <v>7700</v>
      </c>
    </row>
    <row r="14" spans="1:8" x14ac:dyDescent="0.2">
      <c r="A14" s="112" t="s">
        <v>8</v>
      </c>
      <c r="B14" s="113"/>
      <c r="C14" s="113"/>
      <c r="D14" s="113"/>
      <c r="E14" s="114"/>
      <c r="F14" s="8">
        <f t="shared" ref="F14" si="0">F8-F11</f>
        <v>0</v>
      </c>
      <c r="G14" s="8"/>
      <c r="H14" s="8">
        <v>0</v>
      </c>
    </row>
    <row r="15" spans="1:8" x14ac:dyDescent="0.2">
      <c r="A15" s="82"/>
      <c r="B15" s="84"/>
      <c r="C15" s="84"/>
      <c r="D15" s="84"/>
      <c r="E15" s="84"/>
      <c r="F15" s="13"/>
      <c r="G15" s="13"/>
      <c r="H15" s="13"/>
    </row>
    <row r="16" spans="1:8" x14ac:dyDescent="0.2">
      <c r="A16" s="106" t="s">
        <v>9</v>
      </c>
      <c r="B16" s="108"/>
      <c r="C16" s="108"/>
      <c r="D16" s="108"/>
      <c r="E16" s="108"/>
      <c r="F16" s="108"/>
      <c r="G16" s="108"/>
      <c r="H16" s="108"/>
    </row>
    <row r="17" spans="1:8" ht="25.5" x14ac:dyDescent="0.2">
      <c r="A17" s="3"/>
      <c r="B17" s="4"/>
      <c r="C17" s="4"/>
      <c r="D17" s="5"/>
      <c r="E17" s="6"/>
      <c r="F17" s="7" t="s">
        <v>106</v>
      </c>
      <c r="G17" s="7" t="s">
        <v>96</v>
      </c>
      <c r="H17" s="7" t="s">
        <v>97</v>
      </c>
    </row>
    <row r="18" spans="1:8" x14ac:dyDescent="0.2">
      <c r="A18" s="96" t="s">
        <v>10</v>
      </c>
      <c r="B18" s="97"/>
      <c r="C18" s="97"/>
      <c r="D18" s="97"/>
      <c r="E18" s="97"/>
      <c r="F18" s="9">
        <v>0</v>
      </c>
      <c r="G18" s="9"/>
      <c r="H18" s="12"/>
    </row>
    <row r="19" spans="1:8" x14ac:dyDescent="0.2">
      <c r="A19" s="96" t="s">
        <v>11</v>
      </c>
      <c r="B19" s="97"/>
      <c r="C19" s="97"/>
      <c r="D19" s="97"/>
      <c r="E19" s="97"/>
      <c r="F19" s="9">
        <v>0</v>
      </c>
      <c r="G19" s="9"/>
      <c r="H19" s="12"/>
    </row>
    <row r="20" spans="1:8" x14ac:dyDescent="0.2">
      <c r="A20" s="112" t="s">
        <v>12</v>
      </c>
      <c r="B20" s="117"/>
      <c r="C20" s="117"/>
      <c r="D20" s="117"/>
      <c r="E20" s="117"/>
      <c r="F20" s="8">
        <f t="shared" ref="F20:H20" si="1">F18-F19</f>
        <v>0</v>
      </c>
      <c r="G20" s="8">
        <f t="shared" si="1"/>
        <v>0</v>
      </c>
      <c r="H20" s="8">
        <f t="shared" si="1"/>
        <v>0</v>
      </c>
    </row>
    <row r="21" spans="1:8" x14ac:dyDescent="0.2">
      <c r="A21" s="112" t="s">
        <v>13</v>
      </c>
      <c r="B21" s="117"/>
      <c r="C21" s="117"/>
      <c r="D21" s="117"/>
      <c r="E21" s="117"/>
      <c r="F21" s="8">
        <f>F14+F20</f>
        <v>0</v>
      </c>
      <c r="G21" s="8">
        <v>0</v>
      </c>
      <c r="H21" s="8">
        <v>0</v>
      </c>
    </row>
    <row r="22" spans="1:8" x14ac:dyDescent="0.2">
      <c r="A22" s="85"/>
      <c r="B22" s="84"/>
      <c r="C22" s="84"/>
      <c r="D22" s="84"/>
      <c r="E22" s="84"/>
      <c r="F22" s="13"/>
      <c r="G22" s="13"/>
      <c r="H22" s="13"/>
    </row>
    <row r="23" spans="1:8" x14ac:dyDescent="0.2">
      <c r="A23" s="106" t="s">
        <v>14</v>
      </c>
      <c r="B23" s="108"/>
      <c r="C23" s="108"/>
      <c r="D23" s="108"/>
      <c r="E23" s="108"/>
      <c r="F23" s="108"/>
      <c r="G23" s="108"/>
      <c r="H23" s="108"/>
    </row>
    <row r="24" spans="1:8" ht="19.5" customHeight="1" x14ac:dyDescent="0.2">
      <c r="A24" s="3"/>
      <c r="B24" s="4"/>
      <c r="C24" s="4"/>
      <c r="D24" s="5"/>
      <c r="E24" s="6"/>
      <c r="F24" s="7" t="s">
        <v>103</v>
      </c>
      <c r="G24" s="7" t="s">
        <v>96</v>
      </c>
      <c r="H24" s="7" t="s">
        <v>97</v>
      </c>
    </row>
    <row r="25" spans="1:8" ht="21" customHeight="1" x14ac:dyDescent="0.2">
      <c r="A25" s="118" t="s">
        <v>15</v>
      </c>
      <c r="B25" s="119"/>
      <c r="C25" s="119"/>
      <c r="D25" s="119"/>
      <c r="E25" s="120"/>
      <c r="F25" s="14">
        <v>0</v>
      </c>
      <c r="G25" s="14"/>
      <c r="H25" s="15">
        <v>0</v>
      </c>
    </row>
    <row r="26" spans="1:8" ht="15" customHeight="1" x14ac:dyDescent="0.2">
      <c r="A26" s="112" t="s">
        <v>16</v>
      </c>
      <c r="B26" s="117"/>
      <c r="C26" s="117"/>
      <c r="D26" s="117"/>
      <c r="E26" s="117"/>
      <c r="F26" s="16">
        <f>F21+F25</f>
        <v>0</v>
      </c>
      <c r="G26" s="16"/>
      <c r="H26" s="17">
        <v>0</v>
      </c>
    </row>
    <row r="27" spans="1:8" x14ac:dyDescent="0.2">
      <c r="A27" s="103" t="s">
        <v>17</v>
      </c>
      <c r="B27" s="104"/>
      <c r="C27" s="104"/>
      <c r="D27" s="104"/>
      <c r="E27" s="105"/>
      <c r="F27" s="16">
        <f>F14+F20+F25-F26</f>
        <v>0</v>
      </c>
      <c r="G27" s="16"/>
      <c r="H27" s="17">
        <v>0</v>
      </c>
    </row>
    <row r="28" spans="1:8" x14ac:dyDescent="0.2">
      <c r="A28" s="86"/>
      <c r="B28" s="87"/>
      <c r="C28" s="87"/>
      <c r="D28" s="87"/>
      <c r="E28" s="87"/>
      <c r="F28" s="87"/>
      <c r="G28" s="87"/>
      <c r="H28" s="87"/>
    </row>
    <row r="29" spans="1:8" x14ac:dyDescent="0.2">
      <c r="A29" s="121" t="s">
        <v>18</v>
      </c>
      <c r="B29" s="121"/>
      <c r="C29" s="121"/>
      <c r="D29" s="121"/>
      <c r="E29" s="121"/>
      <c r="F29" s="121"/>
      <c r="G29" s="121"/>
      <c r="H29" s="121"/>
    </row>
    <row r="30" spans="1:8" ht="25.5" x14ac:dyDescent="0.2">
      <c r="A30" s="18"/>
      <c r="B30" s="19"/>
      <c r="C30" s="19"/>
      <c r="D30" s="20"/>
      <c r="E30" s="21"/>
      <c r="F30" s="22" t="s">
        <v>103</v>
      </c>
      <c r="G30" s="22" t="s">
        <v>96</v>
      </c>
      <c r="H30" s="22" t="s">
        <v>97</v>
      </c>
    </row>
    <row r="31" spans="1:8" x14ac:dyDescent="0.2">
      <c r="A31" s="118" t="s">
        <v>15</v>
      </c>
      <c r="B31" s="119"/>
      <c r="C31" s="119"/>
      <c r="D31" s="119"/>
      <c r="E31" s="120"/>
      <c r="F31" s="14">
        <v>0</v>
      </c>
      <c r="G31" s="14">
        <v>0</v>
      </c>
      <c r="H31" s="15">
        <v>0</v>
      </c>
    </row>
    <row r="32" spans="1:8" ht="27" customHeight="1" x14ac:dyDescent="0.2">
      <c r="A32" s="118" t="s">
        <v>19</v>
      </c>
      <c r="B32" s="119"/>
      <c r="C32" s="119"/>
      <c r="D32" s="119"/>
      <c r="E32" s="120"/>
      <c r="F32" s="14">
        <v>0</v>
      </c>
      <c r="G32" s="14">
        <v>0</v>
      </c>
      <c r="H32" s="15">
        <v>0</v>
      </c>
    </row>
    <row r="33" spans="1:8" x14ac:dyDescent="0.2">
      <c r="A33" s="118" t="s">
        <v>20</v>
      </c>
      <c r="B33" s="122"/>
      <c r="C33" s="122"/>
      <c r="D33" s="122"/>
      <c r="E33" s="123"/>
      <c r="F33" s="14">
        <v>0</v>
      </c>
      <c r="G33" s="14">
        <v>0</v>
      </c>
      <c r="H33" s="15">
        <v>0</v>
      </c>
    </row>
    <row r="34" spans="1:8" ht="15" customHeight="1" x14ac:dyDescent="0.2">
      <c r="A34" s="112" t="s">
        <v>16</v>
      </c>
      <c r="B34" s="117"/>
      <c r="C34" s="117"/>
      <c r="D34" s="117"/>
      <c r="E34" s="117"/>
      <c r="F34" s="23">
        <f t="shared" ref="F34:H34" si="2">F31-F32+F33</f>
        <v>0</v>
      </c>
      <c r="G34" s="23">
        <f t="shared" si="2"/>
        <v>0</v>
      </c>
      <c r="H34" s="24">
        <f t="shared" si="2"/>
        <v>0</v>
      </c>
    </row>
    <row r="36" spans="1:8" x14ac:dyDescent="0.2">
      <c r="A36" s="115"/>
      <c r="B36" s="116"/>
      <c r="C36" s="116"/>
      <c r="D36" s="116"/>
      <c r="E36" s="116"/>
      <c r="F36" s="116"/>
      <c r="G36" s="116"/>
      <c r="H36" s="116"/>
    </row>
  </sheetData>
  <mergeCells count="23">
    <mergeCell ref="A36:H36"/>
    <mergeCell ref="A20:E20"/>
    <mergeCell ref="A21:E21"/>
    <mergeCell ref="A23:H23"/>
    <mergeCell ref="A25:E25"/>
    <mergeCell ref="A26:E26"/>
    <mergeCell ref="A27:E27"/>
    <mergeCell ref="A29:H29"/>
    <mergeCell ref="A31:E31"/>
    <mergeCell ref="A32:E32"/>
    <mergeCell ref="A33:E33"/>
    <mergeCell ref="A34:E34"/>
    <mergeCell ref="A19:E19"/>
    <mergeCell ref="A10:E10"/>
    <mergeCell ref="A9:E9"/>
    <mergeCell ref="A8:E8"/>
    <mergeCell ref="A5:H5"/>
    <mergeCell ref="A6:H6"/>
    <mergeCell ref="A12:E12"/>
    <mergeCell ref="A13:E13"/>
    <mergeCell ref="A14:E14"/>
    <mergeCell ref="A16:H16"/>
    <mergeCell ref="A18:E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27A3-F4B5-406F-9436-FD59DC9F8BE3}">
  <dimension ref="A1:F39"/>
  <sheetViews>
    <sheetView topLeftCell="A25" workbookViewId="0">
      <selection activeCell="A27" sqref="A27:XFD2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15.75" x14ac:dyDescent="0.25">
      <c r="A1" s="124" t="s">
        <v>115</v>
      </c>
      <c r="B1" s="124"/>
      <c r="C1" s="124"/>
      <c r="D1" s="124"/>
      <c r="E1" s="124"/>
      <c r="F1" s="124"/>
    </row>
    <row r="2" spans="1:6" ht="15.75" x14ac:dyDescent="0.25">
      <c r="A2" s="124" t="s">
        <v>0</v>
      </c>
      <c r="B2" s="124"/>
      <c r="C2" s="124"/>
      <c r="D2" s="124"/>
      <c r="E2" s="124"/>
      <c r="F2" s="124"/>
    </row>
    <row r="3" spans="1:6" ht="15.75" x14ac:dyDescent="0.25">
      <c r="A3" s="124" t="s">
        <v>21</v>
      </c>
      <c r="B3" s="124"/>
      <c r="C3" s="124"/>
      <c r="D3" s="124"/>
      <c r="E3" s="124"/>
      <c r="F3" s="124"/>
    </row>
    <row r="4" spans="1:6" ht="15.75" x14ac:dyDescent="0.25">
      <c r="A4" s="124" t="s">
        <v>22</v>
      </c>
      <c r="B4" s="124"/>
      <c r="C4" s="124"/>
      <c r="D4" s="124"/>
      <c r="E4" s="124"/>
      <c r="F4" s="124"/>
    </row>
    <row r="5" spans="1:6" x14ac:dyDescent="0.25">
      <c r="A5" s="25" t="s">
        <v>23</v>
      </c>
      <c r="B5" s="26" t="s">
        <v>24</v>
      </c>
      <c r="C5" s="26" t="s">
        <v>25</v>
      </c>
      <c r="D5" s="25" t="s">
        <v>103</v>
      </c>
      <c r="E5" s="25" t="s">
        <v>98</v>
      </c>
      <c r="F5" s="25" t="s">
        <v>99</v>
      </c>
    </row>
    <row r="6" spans="1:6" x14ac:dyDescent="0.25">
      <c r="A6" s="27"/>
      <c r="B6" s="28"/>
      <c r="C6" s="29" t="s">
        <v>2</v>
      </c>
      <c r="D6" s="30">
        <v>1609450</v>
      </c>
      <c r="E6" s="30">
        <v>50</v>
      </c>
      <c r="F6" s="30">
        <v>1609500</v>
      </c>
    </row>
    <row r="7" spans="1:6" s="33" customFormat="1" x14ac:dyDescent="0.25">
      <c r="A7" s="31">
        <v>6</v>
      </c>
      <c r="B7" s="31"/>
      <c r="C7" s="31" t="s">
        <v>26</v>
      </c>
      <c r="D7" s="32">
        <v>1609450</v>
      </c>
      <c r="E7" s="32">
        <v>50</v>
      </c>
      <c r="F7" s="32">
        <v>1609500</v>
      </c>
    </row>
    <row r="8" spans="1:6" ht="38.25" x14ac:dyDescent="0.25">
      <c r="A8" s="31"/>
      <c r="B8" s="34">
        <v>63</v>
      </c>
      <c r="C8" s="34" t="s">
        <v>27</v>
      </c>
      <c r="D8" s="35">
        <v>4000</v>
      </c>
      <c r="E8" s="35">
        <v>2700</v>
      </c>
      <c r="F8" s="35">
        <v>6700</v>
      </c>
    </row>
    <row r="9" spans="1:6" x14ac:dyDescent="0.25">
      <c r="A9" s="31"/>
      <c r="B9" s="34">
        <v>64</v>
      </c>
      <c r="C9" s="34" t="s">
        <v>28</v>
      </c>
      <c r="D9" s="35">
        <v>100</v>
      </c>
      <c r="E9" s="35">
        <v>0</v>
      </c>
      <c r="F9" s="35">
        <v>100</v>
      </c>
    </row>
    <row r="10" spans="1:6" x14ac:dyDescent="0.25">
      <c r="A10" s="36"/>
      <c r="B10" s="37">
        <v>65</v>
      </c>
      <c r="C10" s="38" t="s">
        <v>29</v>
      </c>
      <c r="D10" s="39"/>
      <c r="E10" s="39"/>
      <c r="F10" s="39"/>
    </row>
    <row r="11" spans="1:6" x14ac:dyDescent="0.25">
      <c r="A11" s="36"/>
      <c r="B11" s="40"/>
      <c r="C11" s="41" t="s">
        <v>30</v>
      </c>
      <c r="D11" s="42">
        <v>164650</v>
      </c>
      <c r="E11" s="42">
        <v>0</v>
      </c>
      <c r="F11" s="42">
        <v>164650</v>
      </c>
    </row>
    <row r="12" spans="1:6" x14ac:dyDescent="0.25">
      <c r="A12" s="36"/>
      <c r="B12" s="36">
        <v>66</v>
      </c>
      <c r="C12" s="43" t="s">
        <v>31</v>
      </c>
      <c r="D12" s="35">
        <v>100</v>
      </c>
      <c r="E12" s="35">
        <v>0</v>
      </c>
      <c r="F12" s="35">
        <v>100</v>
      </c>
    </row>
    <row r="13" spans="1:6" ht="38.25" x14ac:dyDescent="0.25">
      <c r="A13" s="36"/>
      <c r="B13" s="36">
        <v>67</v>
      </c>
      <c r="C13" s="34" t="s">
        <v>32</v>
      </c>
      <c r="D13" s="35">
        <v>1440600</v>
      </c>
      <c r="E13" s="35">
        <v>-2700</v>
      </c>
      <c r="F13" s="35">
        <v>1437900</v>
      </c>
    </row>
    <row r="14" spans="1:6" x14ac:dyDescent="0.25">
      <c r="A14" s="36"/>
      <c r="B14" s="36">
        <v>68</v>
      </c>
      <c r="C14" s="34" t="s">
        <v>33</v>
      </c>
      <c r="D14" s="35">
        <v>0</v>
      </c>
      <c r="E14" s="35">
        <v>0</v>
      </c>
      <c r="F14" s="35">
        <v>0</v>
      </c>
    </row>
    <row r="15" spans="1:6" s="33" customFormat="1" ht="25.5" x14ac:dyDescent="0.25">
      <c r="A15" s="44">
        <v>7</v>
      </c>
      <c r="B15" s="44"/>
      <c r="C15" s="45" t="s">
        <v>34</v>
      </c>
      <c r="D15" s="32">
        <v>0</v>
      </c>
      <c r="E15" s="32">
        <v>0</v>
      </c>
      <c r="F15" s="32">
        <v>0</v>
      </c>
    </row>
    <row r="16" spans="1:6" ht="38.25" x14ac:dyDescent="0.25">
      <c r="A16" s="34"/>
      <c r="B16" s="34">
        <v>72</v>
      </c>
      <c r="C16" s="46" t="s">
        <v>35</v>
      </c>
      <c r="D16" s="35">
        <v>0</v>
      </c>
      <c r="E16" s="35">
        <v>0</v>
      </c>
      <c r="F16" s="48">
        <v>0</v>
      </c>
    </row>
    <row r="17" spans="1:6" x14ac:dyDescent="0.25">
      <c r="A17" s="90"/>
      <c r="B17" s="90"/>
      <c r="C17" s="91"/>
      <c r="D17" s="92"/>
      <c r="E17" s="92"/>
      <c r="F17" s="93"/>
    </row>
    <row r="18" spans="1:6" x14ac:dyDescent="0.25">
      <c r="A18" s="90"/>
      <c r="B18" s="90"/>
      <c r="C18" s="91"/>
      <c r="D18" s="92"/>
      <c r="E18" s="92"/>
      <c r="F18" s="93"/>
    </row>
    <row r="19" spans="1:6" x14ac:dyDescent="0.25">
      <c r="A19" s="90"/>
      <c r="B19" s="90"/>
      <c r="C19" s="91"/>
      <c r="D19" s="92"/>
      <c r="E19" s="92"/>
      <c r="F19" s="93"/>
    </row>
    <row r="20" spans="1:6" x14ac:dyDescent="0.25">
      <c r="A20" s="90"/>
      <c r="B20" s="90"/>
      <c r="C20" s="91"/>
      <c r="D20" s="92"/>
      <c r="E20" s="92"/>
      <c r="F20" s="93"/>
    </row>
    <row r="21" spans="1:6" x14ac:dyDescent="0.25">
      <c r="A21" s="90"/>
      <c r="B21" s="90"/>
      <c r="C21" s="91"/>
      <c r="D21" s="92"/>
      <c r="E21" s="92"/>
      <c r="F21" s="93"/>
    </row>
    <row r="22" spans="1:6" x14ac:dyDescent="0.25">
      <c r="A22" s="90"/>
      <c r="B22" s="90"/>
      <c r="C22" s="91"/>
      <c r="D22" s="92"/>
      <c r="E22" s="92"/>
      <c r="F22" s="93"/>
    </row>
    <row r="23" spans="1:6" x14ac:dyDescent="0.25">
      <c r="A23" s="90"/>
      <c r="B23" s="90"/>
      <c r="C23" s="91"/>
      <c r="D23" s="92"/>
      <c r="E23" s="92"/>
      <c r="F23" s="93"/>
    </row>
    <row r="24" spans="1:6" x14ac:dyDescent="0.25">
      <c r="A24" s="90"/>
      <c r="B24" s="90"/>
      <c r="C24" s="91"/>
      <c r="D24" s="92"/>
      <c r="E24" s="92"/>
      <c r="F24" s="93"/>
    </row>
    <row r="25" spans="1:6" x14ac:dyDescent="0.25">
      <c r="A25" s="90"/>
      <c r="B25" s="90"/>
      <c r="C25" s="91"/>
      <c r="D25" s="92"/>
      <c r="E25" s="92"/>
      <c r="F25" s="93"/>
    </row>
    <row r="30" spans="1:6" ht="15.75" x14ac:dyDescent="0.25">
      <c r="A30" s="124" t="s">
        <v>36</v>
      </c>
      <c r="B30" s="124"/>
      <c r="C30" s="124"/>
      <c r="D30" s="124"/>
      <c r="E30" s="124"/>
      <c r="F30" s="124"/>
    </row>
    <row r="31" spans="1:6" ht="18" x14ac:dyDescent="0.25">
      <c r="A31" s="1"/>
      <c r="B31" s="1"/>
      <c r="C31" s="1"/>
      <c r="D31" s="1"/>
      <c r="E31" s="2"/>
      <c r="F31" s="2"/>
    </row>
    <row r="32" spans="1:6" x14ac:dyDescent="0.25">
      <c r="A32" s="25" t="s">
        <v>23</v>
      </c>
      <c r="B32" s="26" t="s">
        <v>24</v>
      </c>
      <c r="C32" s="26" t="s">
        <v>37</v>
      </c>
      <c r="D32" s="25" t="s">
        <v>103</v>
      </c>
      <c r="E32" s="25" t="s">
        <v>98</v>
      </c>
      <c r="F32" s="25" t="s">
        <v>99</v>
      </c>
    </row>
    <row r="33" spans="1:6" x14ac:dyDescent="0.25">
      <c r="A33" s="27"/>
      <c r="B33" s="28"/>
      <c r="C33" s="29" t="s">
        <v>5</v>
      </c>
      <c r="D33" s="30">
        <v>1609450</v>
      </c>
      <c r="E33" s="30">
        <v>50</v>
      </c>
      <c r="F33" s="30">
        <v>1609500</v>
      </c>
    </row>
    <row r="34" spans="1:6" x14ac:dyDescent="0.25">
      <c r="A34" s="31">
        <v>3</v>
      </c>
      <c r="B34" s="31"/>
      <c r="C34" s="31" t="s">
        <v>38</v>
      </c>
      <c r="D34" s="32">
        <v>1601650</v>
      </c>
      <c r="E34" s="32">
        <v>150</v>
      </c>
      <c r="F34" s="32">
        <v>1601800</v>
      </c>
    </row>
    <row r="35" spans="1:6" x14ac:dyDescent="0.25">
      <c r="A35" s="31"/>
      <c r="B35" s="34">
        <v>31</v>
      </c>
      <c r="C35" s="34" t="s">
        <v>39</v>
      </c>
      <c r="D35" s="35">
        <v>1360000</v>
      </c>
      <c r="E35" s="35">
        <v>-6700</v>
      </c>
      <c r="F35" s="35">
        <v>1353300</v>
      </c>
    </row>
    <row r="36" spans="1:6" x14ac:dyDescent="0.25">
      <c r="A36" s="36"/>
      <c r="B36" s="36">
        <v>32</v>
      </c>
      <c r="C36" s="36" t="s">
        <v>40</v>
      </c>
      <c r="D36" s="35">
        <v>239450</v>
      </c>
      <c r="E36" s="35">
        <v>8750</v>
      </c>
      <c r="F36" s="35">
        <v>248200</v>
      </c>
    </row>
    <row r="37" spans="1:6" x14ac:dyDescent="0.25">
      <c r="A37" s="36"/>
      <c r="B37" s="36">
        <v>34</v>
      </c>
      <c r="C37" s="43" t="s">
        <v>41</v>
      </c>
      <c r="D37" s="35">
        <v>2200</v>
      </c>
      <c r="E37" s="35">
        <v>-1900</v>
      </c>
      <c r="F37" s="35">
        <v>300</v>
      </c>
    </row>
    <row r="38" spans="1:6" s="33" customFormat="1" ht="25.5" x14ac:dyDescent="0.25">
      <c r="A38" s="44">
        <v>4</v>
      </c>
      <c r="B38" s="44"/>
      <c r="C38" s="45" t="s">
        <v>42</v>
      </c>
      <c r="D38" s="32">
        <v>7800</v>
      </c>
      <c r="E38" s="32">
        <v>-100</v>
      </c>
      <c r="F38" s="32">
        <v>7700</v>
      </c>
    </row>
    <row r="39" spans="1:6" ht="38.25" x14ac:dyDescent="0.25">
      <c r="A39" s="34"/>
      <c r="B39" s="34">
        <v>42</v>
      </c>
      <c r="C39" s="46" t="s">
        <v>43</v>
      </c>
      <c r="D39" s="35">
        <v>7800</v>
      </c>
      <c r="E39" s="35">
        <v>-100</v>
      </c>
      <c r="F39" s="48">
        <v>7700</v>
      </c>
    </row>
  </sheetData>
  <mergeCells count="5">
    <mergeCell ref="A1:F1"/>
    <mergeCell ref="A2:F2"/>
    <mergeCell ref="A3:F3"/>
    <mergeCell ref="A4:F4"/>
    <mergeCell ref="A30:F30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7A79-407B-4E9C-9F07-D023059A96C1}">
  <dimension ref="A1:D47"/>
  <sheetViews>
    <sheetView workbookViewId="0">
      <selection activeCell="A26" sqref="A26:XFD26"/>
    </sheetView>
  </sheetViews>
  <sheetFormatPr defaultRowHeight="15" x14ac:dyDescent="0.25"/>
  <cols>
    <col min="1" max="4" width="25.28515625" customWidth="1"/>
  </cols>
  <sheetData>
    <row r="1" spans="1:4" ht="15.75" x14ac:dyDescent="0.25">
      <c r="A1" s="124" t="s">
        <v>108</v>
      </c>
      <c r="B1" s="124"/>
      <c r="C1" s="124"/>
      <c r="D1" s="124"/>
    </row>
    <row r="2" spans="1:4" ht="18" x14ac:dyDescent="0.25">
      <c r="A2" s="1"/>
      <c r="B2" s="1"/>
      <c r="C2" s="1"/>
      <c r="D2" s="1"/>
    </row>
    <row r="3" spans="1:4" ht="15.75" x14ac:dyDescent="0.25">
      <c r="A3" s="124" t="s">
        <v>0</v>
      </c>
      <c r="B3" s="124"/>
      <c r="C3" s="124"/>
      <c r="D3" s="124"/>
    </row>
    <row r="4" spans="1:4" ht="18" x14ac:dyDescent="0.25">
      <c r="B4" s="1"/>
      <c r="C4" s="2"/>
      <c r="D4" s="2"/>
    </row>
    <row r="5" spans="1:4" ht="15.75" x14ac:dyDescent="0.25">
      <c r="A5" s="124" t="s">
        <v>21</v>
      </c>
      <c r="B5" s="124"/>
      <c r="C5" s="124"/>
      <c r="D5" s="124"/>
    </row>
    <row r="6" spans="1:4" ht="18" x14ac:dyDescent="0.25">
      <c r="A6" s="1"/>
      <c r="B6" s="1"/>
      <c r="C6" s="2"/>
      <c r="D6" s="2"/>
    </row>
    <row r="7" spans="1:4" ht="15.75" x14ac:dyDescent="0.25">
      <c r="A7" s="124" t="s">
        <v>44</v>
      </c>
      <c r="B7" s="124"/>
      <c r="C7" s="124"/>
      <c r="D7" s="124"/>
    </row>
    <row r="8" spans="1:4" ht="18" x14ac:dyDescent="0.25">
      <c r="A8" s="1"/>
      <c r="B8" s="1"/>
      <c r="C8" s="2"/>
      <c r="D8" s="2"/>
    </row>
    <row r="9" spans="1:4" x14ac:dyDescent="0.25">
      <c r="A9" s="25" t="s">
        <v>45</v>
      </c>
      <c r="B9" s="25" t="s">
        <v>103</v>
      </c>
      <c r="C9" s="25" t="s">
        <v>98</v>
      </c>
      <c r="D9" s="25" t="s">
        <v>99</v>
      </c>
    </row>
    <row r="10" spans="1:4" x14ac:dyDescent="0.25">
      <c r="A10" s="49" t="s">
        <v>2</v>
      </c>
      <c r="B10" s="30">
        <v>1609450</v>
      </c>
      <c r="C10" s="30">
        <v>50</v>
      </c>
      <c r="D10" s="30">
        <v>1609500</v>
      </c>
    </row>
    <row r="11" spans="1:4" s="33" customFormat="1" x14ac:dyDescent="0.25">
      <c r="A11" s="45" t="s">
        <v>46</v>
      </c>
      <c r="B11" s="30">
        <v>1440600</v>
      </c>
      <c r="C11" s="30">
        <v>-2700</v>
      </c>
      <c r="D11" s="30">
        <v>1437900</v>
      </c>
    </row>
    <row r="12" spans="1:4" x14ac:dyDescent="0.25">
      <c r="A12" s="43" t="s">
        <v>47</v>
      </c>
      <c r="B12" s="35">
        <v>1440600</v>
      </c>
      <c r="C12" s="35">
        <v>-177700</v>
      </c>
      <c r="D12" s="35">
        <v>1262900</v>
      </c>
    </row>
    <row r="13" spans="1:4" x14ac:dyDescent="0.25">
      <c r="A13" s="43" t="s">
        <v>114</v>
      </c>
      <c r="B13" s="35">
        <v>0</v>
      </c>
      <c r="C13" s="35">
        <v>175000</v>
      </c>
      <c r="D13" s="35">
        <v>175000</v>
      </c>
    </row>
    <row r="14" spans="1:4" s="33" customFormat="1" ht="25.5" x14ac:dyDescent="0.25">
      <c r="A14" s="31" t="s">
        <v>48</v>
      </c>
      <c r="B14" s="32">
        <v>164750</v>
      </c>
      <c r="C14" s="32">
        <v>0</v>
      </c>
      <c r="D14" s="32">
        <v>164750</v>
      </c>
    </row>
    <row r="15" spans="1:4" x14ac:dyDescent="0.25">
      <c r="A15" s="50" t="s">
        <v>49</v>
      </c>
      <c r="B15" s="35">
        <v>161300</v>
      </c>
      <c r="C15" s="35">
        <v>0</v>
      </c>
      <c r="D15" s="35">
        <v>161300</v>
      </c>
    </row>
    <row r="16" spans="1:4" x14ac:dyDescent="0.25">
      <c r="A16" s="50" t="s">
        <v>104</v>
      </c>
      <c r="B16" s="35">
        <v>100</v>
      </c>
      <c r="C16" s="35">
        <v>0</v>
      </c>
      <c r="D16" s="35">
        <v>100</v>
      </c>
    </row>
    <row r="17" spans="1:4" x14ac:dyDescent="0.25">
      <c r="A17" s="50" t="s">
        <v>109</v>
      </c>
      <c r="B17" s="35">
        <v>3350</v>
      </c>
      <c r="C17" s="35">
        <v>0</v>
      </c>
      <c r="D17" s="35">
        <v>3350</v>
      </c>
    </row>
    <row r="18" spans="1:4" s="33" customFormat="1" x14ac:dyDescent="0.25">
      <c r="A18" s="49" t="s">
        <v>50</v>
      </c>
      <c r="B18" s="32">
        <v>4000</v>
      </c>
      <c r="C18" s="32">
        <v>2700</v>
      </c>
      <c r="D18" s="51">
        <v>6700</v>
      </c>
    </row>
    <row r="19" spans="1:4" x14ac:dyDescent="0.25">
      <c r="A19" s="43" t="s">
        <v>51</v>
      </c>
      <c r="B19" s="35">
        <v>4000</v>
      </c>
      <c r="C19" s="35">
        <v>2700</v>
      </c>
      <c r="D19" s="48">
        <v>6700</v>
      </c>
    </row>
    <row r="20" spans="1:4" x14ac:dyDescent="0.25">
      <c r="A20" s="49" t="s">
        <v>52</v>
      </c>
      <c r="B20" s="32">
        <v>100</v>
      </c>
      <c r="C20" s="32">
        <v>50</v>
      </c>
      <c r="D20" s="51">
        <v>150</v>
      </c>
    </row>
    <row r="21" spans="1:4" x14ac:dyDescent="0.25">
      <c r="A21" s="43" t="s">
        <v>53</v>
      </c>
      <c r="B21" s="35">
        <v>100</v>
      </c>
      <c r="C21" s="35">
        <v>50</v>
      </c>
      <c r="D21" s="48">
        <v>150</v>
      </c>
    </row>
    <row r="22" spans="1:4" x14ac:dyDescent="0.25">
      <c r="A22" s="94"/>
      <c r="B22" s="92"/>
      <c r="C22" s="92"/>
      <c r="D22" s="93"/>
    </row>
    <row r="23" spans="1:4" x14ac:dyDescent="0.25">
      <c r="A23" s="94"/>
      <c r="B23" s="92"/>
      <c r="C23" s="92"/>
      <c r="D23" s="93"/>
    </row>
    <row r="24" spans="1:4" x14ac:dyDescent="0.25">
      <c r="A24" s="94"/>
      <c r="B24" s="92"/>
      <c r="C24" s="92"/>
      <c r="D24" s="93"/>
    </row>
    <row r="25" spans="1:4" x14ac:dyDescent="0.25">
      <c r="A25" s="94"/>
      <c r="B25" s="92"/>
      <c r="C25" s="92"/>
      <c r="D25" s="93"/>
    </row>
    <row r="26" spans="1:4" x14ac:dyDescent="0.25">
      <c r="A26" s="94"/>
      <c r="B26" s="92"/>
      <c r="C26" s="92"/>
      <c r="D26" s="93"/>
    </row>
    <row r="27" spans="1:4" x14ac:dyDescent="0.25">
      <c r="A27" s="94"/>
      <c r="B27" s="92"/>
      <c r="C27" s="92"/>
      <c r="D27" s="93"/>
    </row>
    <row r="28" spans="1:4" x14ac:dyDescent="0.25">
      <c r="A28" s="94"/>
      <c r="B28" s="92"/>
      <c r="C28" s="92"/>
      <c r="D28" s="93"/>
    </row>
    <row r="29" spans="1:4" x14ac:dyDescent="0.25">
      <c r="A29" s="94"/>
      <c r="B29" s="92"/>
      <c r="C29" s="92"/>
      <c r="D29" s="93"/>
    </row>
    <row r="30" spans="1:4" x14ac:dyDescent="0.25">
      <c r="A30" s="94"/>
      <c r="B30" s="92"/>
      <c r="C30" s="92"/>
      <c r="D30" s="93"/>
    </row>
    <row r="31" spans="1:4" x14ac:dyDescent="0.25">
      <c r="A31" s="94"/>
      <c r="B31" s="92"/>
      <c r="C31" s="92"/>
      <c r="D31" s="93"/>
    </row>
    <row r="32" spans="1:4" x14ac:dyDescent="0.25">
      <c r="A32" s="94"/>
      <c r="B32" s="92"/>
      <c r="C32" s="92"/>
      <c r="D32" s="93"/>
    </row>
    <row r="33" spans="1:4" ht="15.75" x14ac:dyDescent="0.25">
      <c r="A33" s="124" t="s">
        <v>54</v>
      </c>
      <c r="B33" s="124"/>
      <c r="C33" s="124"/>
      <c r="D33" s="124"/>
    </row>
    <row r="34" spans="1:4" ht="18" x14ac:dyDescent="0.25">
      <c r="A34" s="1"/>
      <c r="B34" s="1"/>
      <c r="C34" s="2"/>
      <c r="D34" s="2"/>
    </row>
    <row r="35" spans="1:4" x14ac:dyDescent="0.25">
      <c r="A35" s="25" t="s">
        <v>45</v>
      </c>
      <c r="B35" s="25" t="s">
        <v>103</v>
      </c>
      <c r="C35" s="25" t="s">
        <v>98</v>
      </c>
      <c r="D35" s="25" t="s">
        <v>99</v>
      </c>
    </row>
    <row r="36" spans="1:4" x14ac:dyDescent="0.25">
      <c r="A36" s="49" t="s">
        <v>5</v>
      </c>
      <c r="B36" s="30">
        <v>1609450</v>
      </c>
      <c r="C36" s="30">
        <v>50</v>
      </c>
      <c r="D36" s="30">
        <v>1609500</v>
      </c>
    </row>
    <row r="37" spans="1:4" s="33" customFormat="1" x14ac:dyDescent="0.25">
      <c r="A37" s="45" t="s">
        <v>46</v>
      </c>
      <c r="B37" s="32">
        <v>1440600</v>
      </c>
      <c r="C37" s="32">
        <v>-2700</v>
      </c>
      <c r="D37" s="32">
        <v>1437900</v>
      </c>
    </row>
    <row r="38" spans="1:4" x14ac:dyDescent="0.25">
      <c r="A38" s="43" t="s">
        <v>47</v>
      </c>
      <c r="B38" s="35">
        <v>1440600</v>
      </c>
      <c r="C38" s="35">
        <v>-177700</v>
      </c>
      <c r="D38" s="35">
        <v>1440600</v>
      </c>
    </row>
    <row r="39" spans="1:4" x14ac:dyDescent="0.25">
      <c r="A39" s="43" t="s">
        <v>114</v>
      </c>
      <c r="B39" s="35">
        <v>0</v>
      </c>
      <c r="C39" s="35">
        <v>175000</v>
      </c>
      <c r="D39" s="35">
        <v>175000</v>
      </c>
    </row>
    <row r="40" spans="1:4" s="33" customFormat="1" ht="25.5" x14ac:dyDescent="0.25">
      <c r="A40" s="45" t="s">
        <v>48</v>
      </c>
      <c r="B40" s="32">
        <v>164750</v>
      </c>
      <c r="C40" s="32">
        <v>0</v>
      </c>
      <c r="D40" s="32">
        <v>164750</v>
      </c>
    </row>
    <row r="41" spans="1:4" x14ac:dyDescent="0.25">
      <c r="A41" s="43" t="s">
        <v>55</v>
      </c>
      <c r="B41" s="35">
        <v>161300</v>
      </c>
      <c r="C41" s="35">
        <v>0</v>
      </c>
      <c r="D41" s="48">
        <v>161300</v>
      </c>
    </row>
    <row r="42" spans="1:4" x14ac:dyDescent="0.25">
      <c r="A42" s="43" t="s">
        <v>110</v>
      </c>
      <c r="B42" s="35">
        <v>100</v>
      </c>
      <c r="C42" s="35">
        <v>0</v>
      </c>
      <c r="D42" s="48">
        <v>100</v>
      </c>
    </row>
    <row r="43" spans="1:4" x14ac:dyDescent="0.25">
      <c r="A43" s="43" t="s">
        <v>111</v>
      </c>
      <c r="B43" s="35">
        <v>3350</v>
      </c>
      <c r="C43" s="35">
        <v>0</v>
      </c>
      <c r="D43" s="48">
        <v>3350</v>
      </c>
    </row>
    <row r="44" spans="1:4" s="33" customFormat="1" x14ac:dyDescent="0.25">
      <c r="A44" s="49" t="s">
        <v>50</v>
      </c>
      <c r="B44" s="32">
        <v>4000</v>
      </c>
      <c r="C44" s="32">
        <v>2700</v>
      </c>
      <c r="D44" s="51">
        <v>4000</v>
      </c>
    </row>
    <row r="45" spans="1:4" x14ac:dyDescent="0.25">
      <c r="A45" s="43" t="s">
        <v>51</v>
      </c>
      <c r="B45" s="35">
        <v>4000</v>
      </c>
      <c r="C45" s="35">
        <v>2700</v>
      </c>
      <c r="D45" s="48">
        <v>4000</v>
      </c>
    </row>
    <row r="46" spans="1:4" x14ac:dyDescent="0.25">
      <c r="A46" s="49" t="s">
        <v>52</v>
      </c>
      <c r="B46" s="32">
        <v>100</v>
      </c>
      <c r="C46" s="32">
        <v>50</v>
      </c>
      <c r="D46" s="51">
        <v>150</v>
      </c>
    </row>
    <row r="47" spans="1:4" x14ac:dyDescent="0.25">
      <c r="A47" s="43" t="s">
        <v>53</v>
      </c>
      <c r="B47" s="35">
        <v>100</v>
      </c>
      <c r="C47" s="35">
        <v>50</v>
      </c>
      <c r="D47" s="48">
        <v>150</v>
      </c>
    </row>
  </sheetData>
  <mergeCells count="5">
    <mergeCell ref="A1:D1"/>
    <mergeCell ref="A3:D3"/>
    <mergeCell ref="A5:D5"/>
    <mergeCell ref="A7:D7"/>
    <mergeCell ref="A33:D3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F2AC-53AC-453D-89F9-12BFDA716F44}">
  <dimension ref="A1:D15"/>
  <sheetViews>
    <sheetView workbookViewId="0">
      <selection activeCell="C13" sqref="C13"/>
    </sheetView>
  </sheetViews>
  <sheetFormatPr defaultRowHeight="15" x14ac:dyDescent="0.25"/>
  <cols>
    <col min="1" max="1" width="37.7109375" customWidth="1"/>
    <col min="2" max="4" width="25.28515625" customWidth="1"/>
  </cols>
  <sheetData>
    <row r="1" spans="1:4" ht="15.75" x14ac:dyDescent="0.25">
      <c r="A1" s="124" t="s">
        <v>112</v>
      </c>
      <c r="B1" s="124"/>
      <c r="C1" s="124"/>
      <c r="D1" s="124"/>
    </row>
    <row r="2" spans="1:4" ht="18" x14ac:dyDescent="0.25">
      <c r="A2" s="1"/>
      <c r="B2" s="1"/>
      <c r="C2" s="1"/>
      <c r="D2" s="1"/>
    </row>
    <row r="3" spans="1:4" ht="15.75" x14ac:dyDescent="0.25">
      <c r="A3" s="124" t="s">
        <v>0</v>
      </c>
      <c r="B3" s="124"/>
      <c r="C3" s="125"/>
      <c r="D3" s="125"/>
    </row>
    <row r="4" spans="1:4" ht="18" x14ac:dyDescent="0.25">
      <c r="A4" s="1"/>
      <c r="B4" s="1"/>
      <c r="C4" s="2"/>
      <c r="D4" s="2"/>
    </row>
    <row r="5" spans="1:4" ht="15.75" x14ac:dyDescent="0.25">
      <c r="A5" s="124" t="s">
        <v>21</v>
      </c>
      <c r="B5" s="126"/>
      <c r="C5" s="126"/>
      <c r="D5" s="126"/>
    </row>
    <row r="6" spans="1:4" ht="18" x14ac:dyDescent="0.25">
      <c r="A6" s="1"/>
      <c r="B6" s="1"/>
      <c r="C6" s="2"/>
      <c r="D6" s="2"/>
    </row>
    <row r="7" spans="1:4" ht="15.75" x14ac:dyDescent="0.25">
      <c r="A7" s="124" t="s">
        <v>56</v>
      </c>
      <c r="B7" s="127"/>
      <c r="C7" s="127"/>
      <c r="D7" s="127"/>
    </row>
    <row r="8" spans="1:4" ht="18" x14ac:dyDescent="0.25">
      <c r="A8" s="1"/>
      <c r="B8" s="1"/>
      <c r="C8" s="2"/>
      <c r="D8" s="2"/>
    </row>
    <row r="9" spans="1:4" x14ac:dyDescent="0.25">
      <c r="A9" s="25" t="s">
        <v>45</v>
      </c>
      <c r="B9" s="25" t="s">
        <v>105</v>
      </c>
      <c r="C9" s="25" t="s">
        <v>98</v>
      </c>
      <c r="D9" s="25" t="s">
        <v>99</v>
      </c>
    </row>
    <row r="10" spans="1:4" x14ac:dyDescent="0.25">
      <c r="A10" s="31" t="s">
        <v>57</v>
      </c>
      <c r="B10" s="35">
        <v>1609450</v>
      </c>
      <c r="C10" s="35">
        <v>50</v>
      </c>
      <c r="D10" s="35">
        <v>1609500</v>
      </c>
    </row>
    <row r="11" spans="1:4" x14ac:dyDescent="0.25">
      <c r="A11" s="31" t="s">
        <v>58</v>
      </c>
      <c r="B11" s="35">
        <v>1609450</v>
      </c>
      <c r="C11" s="35">
        <v>50</v>
      </c>
      <c r="D11" s="35">
        <v>1609500</v>
      </c>
    </row>
    <row r="12" spans="1:4" x14ac:dyDescent="0.25">
      <c r="A12" s="50" t="s">
        <v>59</v>
      </c>
      <c r="B12" s="35">
        <v>1609450</v>
      </c>
      <c r="C12" s="35">
        <v>50</v>
      </c>
      <c r="D12" s="35">
        <v>1609500</v>
      </c>
    </row>
    <row r="13" spans="1:4" x14ac:dyDescent="0.25">
      <c r="A13" s="52"/>
      <c r="B13" s="53"/>
      <c r="C13" s="53"/>
      <c r="D13" s="53"/>
    </row>
    <row r="14" spans="1:4" x14ac:dyDescent="0.25">
      <c r="A14" s="54"/>
      <c r="B14" s="55"/>
      <c r="C14" s="55"/>
      <c r="D14" s="56"/>
    </row>
    <row r="15" spans="1:4" x14ac:dyDescent="0.25">
      <c r="A15" s="57"/>
      <c r="B15" s="55"/>
      <c r="C15" s="55"/>
      <c r="D15" s="56"/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108A-78B0-4633-9BB8-664134E59FEC}">
  <dimension ref="A1:F14"/>
  <sheetViews>
    <sheetView workbookViewId="0">
      <selection activeCell="H38" sqref="H3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15.75" x14ac:dyDescent="0.25">
      <c r="A1" s="124"/>
      <c r="B1" s="124"/>
      <c r="C1" s="124"/>
      <c r="D1" s="124"/>
      <c r="E1" s="124"/>
      <c r="F1" s="124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24" t="s">
        <v>0</v>
      </c>
      <c r="B3" s="124"/>
      <c r="C3" s="124"/>
      <c r="D3" s="124"/>
      <c r="E3" s="124"/>
      <c r="F3" s="124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24" t="s">
        <v>60</v>
      </c>
      <c r="B5" s="124"/>
      <c r="C5" s="124"/>
      <c r="D5" s="124"/>
      <c r="E5" s="124"/>
      <c r="F5" s="124"/>
    </row>
    <row r="6" spans="1:6" ht="18" x14ac:dyDescent="0.25">
      <c r="A6" s="1"/>
      <c r="B6" s="1"/>
      <c r="C6" s="1"/>
      <c r="D6" s="1"/>
      <c r="E6" s="2"/>
      <c r="F6" s="2"/>
    </row>
    <row r="7" spans="1:6" x14ac:dyDescent="0.25">
      <c r="A7" s="25" t="s">
        <v>23</v>
      </c>
      <c r="B7" s="26" t="s">
        <v>24</v>
      </c>
      <c r="C7" s="26" t="s">
        <v>61</v>
      </c>
      <c r="D7" s="25" t="s">
        <v>105</v>
      </c>
      <c r="E7" s="25" t="s">
        <v>98</v>
      </c>
      <c r="F7" s="25" t="s">
        <v>99</v>
      </c>
    </row>
    <row r="8" spans="1:6" x14ac:dyDescent="0.25">
      <c r="A8" s="27"/>
      <c r="B8" s="28"/>
      <c r="C8" s="29" t="s">
        <v>62</v>
      </c>
      <c r="D8" s="27">
        <v>0</v>
      </c>
      <c r="E8" s="27">
        <v>0</v>
      </c>
      <c r="F8" s="27">
        <v>0</v>
      </c>
    </row>
    <row r="9" spans="1:6" ht="25.5" x14ac:dyDescent="0.25">
      <c r="A9" s="31">
        <v>8</v>
      </c>
      <c r="B9" s="31"/>
      <c r="C9" s="31" t="s">
        <v>63</v>
      </c>
      <c r="D9" s="47">
        <v>0</v>
      </c>
      <c r="E9" s="47">
        <v>0</v>
      </c>
      <c r="F9" s="47">
        <v>0</v>
      </c>
    </row>
    <row r="10" spans="1:6" x14ac:dyDescent="0.25">
      <c r="A10" s="31"/>
      <c r="B10" s="34">
        <v>84</v>
      </c>
      <c r="C10" s="34" t="s">
        <v>64</v>
      </c>
      <c r="D10" s="47">
        <v>0</v>
      </c>
      <c r="E10" s="47">
        <v>0</v>
      </c>
      <c r="F10" s="47">
        <v>0</v>
      </c>
    </row>
    <row r="11" spans="1:6" x14ac:dyDescent="0.25">
      <c r="A11" s="31"/>
      <c r="B11" s="34"/>
      <c r="C11" s="58"/>
      <c r="D11" s="47"/>
      <c r="E11" s="47"/>
      <c r="F11" s="47"/>
    </row>
    <row r="12" spans="1:6" x14ac:dyDescent="0.25">
      <c r="A12" s="31"/>
      <c r="B12" s="34"/>
      <c r="C12" s="29" t="s">
        <v>65</v>
      </c>
      <c r="D12" s="47">
        <v>0</v>
      </c>
      <c r="E12" s="47">
        <v>0</v>
      </c>
      <c r="F12" s="47">
        <v>0</v>
      </c>
    </row>
    <row r="13" spans="1:6" ht="25.5" x14ac:dyDescent="0.25">
      <c r="A13" s="44">
        <v>5</v>
      </c>
      <c r="B13" s="44"/>
      <c r="C13" s="45" t="s">
        <v>66</v>
      </c>
      <c r="D13" s="47">
        <v>0</v>
      </c>
      <c r="E13" s="47">
        <v>0</v>
      </c>
      <c r="F13" s="47">
        <v>0</v>
      </c>
    </row>
    <row r="14" spans="1:6" ht="25.5" x14ac:dyDescent="0.25">
      <c r="A14" s="34"/>
      <c r="B14" s="34">
        <v>54</v>
      </c>
      <c r="C14" s="46" t="s">
        <v>67</v>
      </c>
      <c r="D14" s="47">
        <v>0</v>
      </c>
      <c r="E14" s="47">
        <v>0</v>
      </c>
      <c r="F14" s="59">
        <v>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C71B-172B-426E-955D-007166847016}">
  <dimension ref="A1:G16"/>
  <sheetViews>
    <sheetView workbookViewId="0">
      <selection activeCell="B8" sqref="B8"/>
    </sheetView>
  </sheetViews>
  <sheetFormatPr defaultRowHeight="15" x14ac:dyDescent="0.25"/>
  <cols>
    <col min="1" max="4" width="25.28515625" customWidth="1"/>
  </cols>
  <sheetData>
    <row r="1" spans="1:7" ht="15.75" x14ac:dyDescent="0.25">
      <c r="A1" s="124"/>
      <c r="B1" s="124"/>
      <c r="C1" s="124"/>
      <c r="D1" s="124"/>
      <c r="E1" s="124"/>
      <c r="F1" s="124"/>
      <c r="G1" s="124"/>
    </row>
    <row r="2" spans="1:7" ht="18" customHeight="1" x14ac:dyDescent="0.25">
      <c r="A2" s="1"/>
      <c r="B2" s="1"/>
      <c r="C2" s="1"/>
      <c r="D2" s="1"/>
    </row>
    <row r="3" spans="1:7" ht="15.75" customHeight="1" x14ac:dyDescent="0.25">
      <c r="A3" s="124" t="s">
        <v>0</v>
      </c>
      <c r="B3" s="124"/>
      <c r="C3" s="124"/>
      <c r="D3" s="124"/>
    </row>
    <row r="4" spans="1:7" ht="18" x14ac:dyDescent="0.25">
      <c r="A4" s="1"/>
      <c r="B4" s="1"/>
      <c r="C4" s="2"/>
      <c r="D4" s="2"/>
    </row>
    <row r="5" spans="1:7" ht="15.75" x14ac:dyDescent="0.25">
      <c r="A5" s="124" t="s">
        <v>68</v>
      </c>
      <c r="B5" s="124"/>
      <c r="C5" s="124"/>
      <c r="D5" s="124"/>
    </row>
    <row r="6" spans="1:7" ht="18" x14ac:dyDescent="0.25">
      <c r="A6" s="1"/>
      <c r="B6" s="1"/>
      <c r="C6" s="2"/>
      <c r="D6" s="2"/>
    </row>
    <row r="7" spans="1:7" x14ac:dyDescent="0.25">
      <c r="A7" s="26" t="s">
        <v>45</v>
      </c>
      <c r="B7" s="25" t="s">
        <v>103</v>
      </c>
      <c r="C7" s="25" t="s">
        <v>98</v>
      </c>
      <c r="D7" s="25" t="s">
        <v>99</v>
      </c>
    </row>
    <row r="8" spans="1:7" x14ac:dyDescent="0.25">
      <c r="A8" s="31" t="s">
        <v>62</v>
      </c>
      <c r="B8" s="47"/>
      <c r="C8" s="47"/>
      <c r="D8" s="47"/>
    </row>
    <row r="9" spans="1:7" ht="25.5" x14ac:dyDescent="0.25">
      <c r="A9" s="31" t="s">
        <v>69</v>
      </c>
      <c r="B9" s="47"/>
      <c r="C9" s="47"/>
      <c r="D9" s="47"/>
    </row>
    <row r="10" spans="1:7" ht="25.5" x14ac:dyDescent="0.25">
      <c r="A10" s="50" t="s">
        <v>70</v>
      </c>
      <c r="B10" s="47"/>
      <c r="C10" s="47"/>
      <c r="D10" s="47"/>
    </row>
    <row r="11" spans="1:7" x14ac:dyDescent="0.25">
      <c r="A11" s="50"/>
      <c r="B11" s="47"/>
      <c r="C11" s="47"/>
      <c r="D11" s="47"/>
    </row>
    <row r="12" spans="1:7" x14ac:dyDescent="0.25">
      <c r="A12" s="31" t="s">
        <v>65</v>
      </c>
      <c r="B12" s="47"/>
      <c r="C12" s="47"/>
      <c r="D12" s="47"/>
    </row>
    <row r="13" spans="1:7" x14ac:dyDescent="0.25">
      <c r="A13" s="45" t="s">
        <v>46</v>
      </c>
      <c r="B13" s="47"/>
      <c r="C13" s="47"/>
      <c r="D13" s="47"/>
    </row>
    <row r="14" spans="1:7" x14ac:dyDescent="0.25">
      <c r="A14" s="43" t="s">
        <v>71</v>
      </c>
      <c r="B14" s="47"/>
      <c r="C14" s="47"/>
      <c r="D14" s="59"/>
    </row>
    <row r="15" spans="1:7" x14ac:dyDescent="0.25">
      <c r="A15" s="45" t="s">
        <v>72</v>
      </c>
      <c r="B15" s="47"/>
      <c r="C15" s="47"/>
      <c r="D15" s="59"/>
    </row>
    <row r="16" spans="1:7" x14ac:dyDescent="0.25">
      <c r="A16" s="43" t="s">
        <v>73</v>
      </c>
      <c r="B16" s="47"/>
      <c r="C16" s="47"/>
      <c r="D16" s="59"/>
    </row>
  </sheetData>
  <mergeCells count="3">
    <mergeCell ref="A1:G1"/>
    <mergeCell ref="A3:D3"/>
    <mergeCell ref="A5:D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AAA9-7271-420E-8F01-20D1D4128752}">
  <dimension ref="A1:G40"/>
  <sheetViews>
    <sheetView topLeftCell="A13" workbookViewId="0">
      <selection activeCell="A30" sqref="A30:XFD30"/>
    </sheetView>
  </sheetViews>
  <sheetFormatPr defaultRowHeight="15" x14ac:dyDescent="0.25"/>
  <cols>
    <col min="1" max="1" width="7.5703125" customWidth="1"/>
    <col min="2" max="2" width="8.42578125" bestFit="1" customWidth="1"/>
    <col min="3" max="3" width="8.7109375" customWidth="1"/>
    <col min="4" max="4" width="30" customWidth="1"/>
    <col min="5" max="5" width="25.28515625" style="81" customWidth="1"/>
    <col min="6" max="7" width="25.28515625" customWidth="1"/>
  </cols>
  <sheetData>
    <row r="1" spans="1:7" s="33" customFormat="1" x14ac:dyDescent="0.25">
      <c r="E1" s="95"/>
    </row>
    <row r="2" spans="1:7" x14ac:dyDescent="0.25">
      <c r="A2" s="33" t="s">
        <v>113</v>
      </c>
    </row>
    <row r="3" spans="1:7" ht="15.75" x14ac:dyDescent="0.25">
      <c r="A3" s="124" t="s">
        <v>74</v>
      </c>
      <c r="B3" s="126"/>
      <c r="C3" s="126"/>
      <c r="D3" s="126"/>
      <c r="E3" s="126"/>
      <c r="F3" s="126"/>
      <c r="G3" s="126"/>
    </row>
    <row r="4" spans="1:7" ht="18" x14ac:dyDescent="0.25">
      <c r="A4" s="1"/>
      <c r="B4" s="1"/>
      <c r="C4" s="1"/>
      <c r="D4" s="1"/>
      <c r="E4" s="60"/>
      <c r="F4" s="2"/>
      <c r="G4" s="2"/>
    </row>
    <row r="5" spans="1:7" x14ac:dyDescent="0.25">
      <c r="A5" s="131" t="s">
        <v>75</v>
      </c>
      <c r="B5" s="132"/>
      <c r="C5" s="133"/>
      <c r="D5" s="26" t="s">
        <v>76</v>
      </c>
      <c r="E5" s="25" t="s">
        <v>105</v>
      </c>
      <c r="F5" s="25" t="s">
        <v>98</v>
      </c>
      <c r="G5" s="25" t="s">
        <v>99</v>
      </c>
    </row>
    <row r="6" spans="1:7" x14ac:dyDescent="0.25">
      <c r="A6" s="61"/>
      <c r="B6" s="62"/>
      <c r="C6" s="63"/>
      <c r="D6" s="26" t="s">
        <v>101</v>
      </c>
      <c r="E6" s="64">
        <v>1609450</v>
      </c>
      <c r="F6" s="64">
        <v>50</v>
      </c>
      <c r="G6" s="64">
        <v>1609500</v>
      </c>
    </row>
    <row r="7" spans="1:7" x14ac:dyDescent="0.25">
      <c r="A7" s="134" t="s">
        <v>77</v>
      </c>
      <c r="B7" s="135"/>
      <c r="C7" s="136"/>
      <c r="D7" s="65" t="s">
        <v>78</v>
      </c>
      <c r="E7" s="66">
        <v>1601650</v>
      </c>
      <c r="F7" s="66">
        <v>150</v>
      </c>
      <c r="G7" s="66">
        <v>1601800</v>
      </c>
    </row>
    <row r="8" spans="1:7" ht="25.5" x14ac:dyDescent="0.25">
      <c r="A8" s="137" t="s">
        <v>79</v>
      </c>
      <c r="B8" s="138"/>
      <c r="C8" s="139"/>
      <c r="D8" s="67" t="s">
        <v>80</v>
      </c>
      <c r="E8" s="68">
        <v>1561650</v>
      </c>
      <c r="F8" s="69">
        <v>-14850</v>
      </c>
      <c r="G8" s="69">
        <v>1546800</v>
      </c>
    </row>
    <row r="9" spans="1:7" x14ac:dyDescent="0.25">
      <c r="A9" s="128" t="s">
        <v>81</v>
      </c>
      <c r="B9" s="129"/>
      <c r="C9" s="130"/>
      <c r="D9" s="70" t="s">
        <v>82</v>
      </c>
      <c r="E9" s="71">
        <v>1400600</v>
      </c>
      <c r="F9" s="71">
        <v>-17700</v>
      </c>
      <c r="G9" s="72">
        <v>1382900</v>
      </c>
    </row>
    <row r="10" spans="1:7" x14ac:dyDescent="0.25">
      <c r="A10" s="140">
        <v>3</v>
      </c>
      <c r="B10" s="141"/>
      <c r="C10" s="142"/>
      <c r="D10" s="73" t="s">
        <v>38</v>
      </c>
      <c r="E10" s="74">
        <v>1400600</v>
      </c>
      <c r="F10" s="35">
        <v>-17700</v>
      </c>
      <c r="G10" s="48">
        <v>1382900</v>
      </c>
    </row>
    <row r="11" spans="1:7" x14ac:dyDescent="0.25">
      <c r="A11" s="143">
        <v>31</v>
      </c>
      <c r="B11" s="144"/>
      <c r="C11" s="145"/>
      <c r="D11" s="73" t="s">
        <v>39</v>
      </c>
      <c r="E11" s="74">
        <v>1320000</v>
      </c>
      <c r="F11" s="35">
        <v>-21700</v>
      </c>
      <c r="G11" s="48">
        <v>1298300</v>
      </c>
    </row>
    <row r="12" spans="1:7" x14ac:dyDescent="0.25">
      <c r="A12" s="143">
        <v>32</v>
      </c>
      <c r="B12" s="144"/>
      <c r="C12" s="145"/>
      <c r="D12" s="73" t="s">
        <v>40</v>
      </c>
      <c r="E12" s="74">
        <v>80600</v>
      </c>
      <c r="F12" s="35">
        <v>4000</v>
      </c>
      <c r="G12" s="48">
        <v>84600</v>
      </c>
    </row>
    <row r="13" spans="1:7" x14ac:dyDescent="0.25">
      <c r="A13" s="75">
        <v>34</v>
      </c>
      <c r="B13" s="76"/>
      <c r="C13" s="77"/>
      <c r="D13" s="73" t="s">
        <v>41</v>
      </c>
      <c r="E13" s="74">
        <v>0</v>
      </c>
      <c r="F13" s="35"/>
      <c r="G13" s="48">
        <v>0</v>
      </c>
    </row>
    <row r="14" spans="1:7" x14ac:dyDescent="0.25">
      <c r="A14" s="128" t="s">
        <v>83</v>
      </c>
      <c r="B14" s="129"/>
      <c r="C14" s="130"/>
      <c r="D14" s="78" t="s">
        <v>84</v>
      </c>
      <c r="E14" s="71">
        <v>157050</v>
      </c>
      <c r="F14" s="71"/>
      <c r="G14" s="72">
        <v>157050</v>
      </c>
    </row>
    <row r="15" spans="1:7" x14ac:dyDescent="0.25">
      <c r="A15" s="140">
        <v>3</v>
      </c>
      <c r="B15" s="141"/>
      <c r="C15" s="142"/>
      <c r="D15" s="73" t="s">
        <v>38</v>
      </c>
      <c r="E15" s="74">
        <v>157050</v>
      </c>
      <c r="F15" s="35"/>
      <c r="G15" s="48">
        <v>157050</v>
      </c>
    </row>
    <row r="16" spans="1:7" x14ac:dyDescent="0.25">
      <c r="A16" s="75">
        <v>31</v>
      </c>
      <c r="B16" s="76"/>
      <c r="C16" s="77"/>
      <c r="D16" s="73" t="s">
        <v>39</v>
      </c>
      <c r="E16" s="74">
        <v>0</v>
      </c>
      <c r="F16" s="35"/>
      <c r="G16" s="48">
        <v>0</v>
      </c>
    </row>
    <row r="17" spans="1:7" x14ac:dyDescent="0.25">
      <c r="A17" s="75">
        <v>32</v>
      </c>
      <c r="B17" s="76"/>
      <c r="C17" s="77"/>
      <c r="D17" s="73" t="s">
        <v>40</v>
      </c>
      <c r="E17" s="74">
        <v>154850</v>
      </c>
      <c r="F17" s="35">
        <v>1900</v>
      </c>
      <c r="G17" s="48">
        <v>156750</v>
      </c>
    </row>
    <row r="18" spans="1:7" x14ac:dyDescent="0.25">
      <c r="A18" s="75">
        <v>34</v>
      </c>
      <c r="B18" s="76"/>
      <c r="C18" s="77"/>
      <c r="D18" s="73" t="s">
        <v>41</v>
      </c>
      <c r="E18" s="74">
        <v>2200</v>
      </c>
      <c r="F18" s="35">
        <v>-1900</v>
      </c>
      <c r="G18" s="48">
        <v>300</v>
      </c>
    </row>
    <row r="19" spans="1:7" x14ac:dyDescent="0.25">
      <c r="A19" s="128" t="s">
        <v>85</v>
      </c>
      <c r="B19" s="129"/>
      <c r="C19" s="130"/>
      <c r="D19" s="78" t="s">
        <v>86</v>
      </c>
      <c r="E19" s="71">
        <v>4000</v>
      </c>
      <c r="F19" s="71">
        <v>2700</v>
      </c>
      <c r="G19" s="72">
        <v>6700</v>
      </c>
    </row>
    <row r="20" spans="1:7" x14ac:dyDescent="0.25">
      <c r="A20" s="140">
        <v>3</v>
      </c>
      <c r="B20" s="141"/>
      <c r="C20" s="142"/>
      <c r="D20" s="73" t="s">
        <v>38</v>
      </c>
      <c r="E20" s="74">
        <v>4000</v>
      </c>
      <c r="F20" s="35">
        <v>2700</v>
      </c>
      <c r="G20" s="48">
        <v>6700</v>
      </c>
    </row>
    <row r="21" spans="1:7" x14ac:dyDescent="0.25">
      <c r="A21" s="75">
        <v>32</v>
      </c>
      <c r="B21" s="76"/>
      <c r="C21" s="77"/>
      <c r="D21" s="73" t="s">
        <v>40</v>
      </c>
      <c r="E21" s="74">
        <v>40000</v>
      </c>
      <c r="F21" s="35">
        <v>2700</v>
      </c>
      <c r="G21" s="48">
        <v>6700</v>
      </c>
    </row>
    <row r="22" spans="1:7" ht="15" customHeight="1" x14ac:dyDescent="0.25">
      <c r="A22" s="128" t="s">
        <v>94</v>
      </c>
      <c r="B22" s="129"/>
      <c r="C22" s="130"/>
      <c r="D22" s="78" t="s">
        <v>95</v>
      </c>
      <c r="E22" s="71">
        <v>0</v>
      </c>
      <c r="F22" s="71">
        <v>150</v>
      </c>
      <c r="G22" s="72">
        <v>150</v>
      </c>
    </row>
    <row r="23" spans="1:7" x14ac:dyDescent="0.25">
      <c r="A23" s="140">
        <v>3</v>
      </c>
      <c r="B23" s="141"/>
      <c r="C23" s="142"/>
      <c r="D23" s="73" t="s">
        <v>38</v>
      </c>
      <c r="E23" s="74">
        <v>0</v>
      </c>
      <c r="F23" s="35">
        <v>150</v>
      </c>
      <c r="G23" s="48">
        <v>150</v>
      </c>
    </row>
    <row r="24" spans="1:7" x14ac:dyDescent="0.25">
      <c r="A24" s="75">
        <v>32</v>
      </c>
      <c r="B24" s="76"/>
      <c r="C24" s="77"/>
      <c r="D24" s="73" t="s">
        <v>40</v>
      </c>
      <c r="E24" s="74">
        <v>0</v>
      </c>
      <c r="F24" s="35">
        <v>150</v>
      </c>
      <c r="G24" s="48">
        <v>150</v>
      </c>
    </row>
    <row r="25" spans="1:7" ht="25.5" x14ac:dyDescent="0.25">
      <c r="A25" s="137" t="s">
        <v>87</v>
      </c>
      <c r="B25" s="138"/>
      <c r="C25" s="139"/>
      <c r="D25" s="67" t="s">
        <v>88</v>
      </c>
      <c r="E25" s="68">
        <v>40000</v>
      </c>
      <c r="F25" s="68">
        <v>15000</v>
      </c>
      <c r="G25" s="79">
        <v>55000</v>
      </c>
    </row>
    <row r="26" spans="1:7" x14ac:dyDescent="0.25">
      <c r="A26" s="128" t="s">
        <v>81</v>
      </c>
      <c r="B26" s="129"/>
      <c r="C26" s="130"/>
      <c r="D26" s="70" t="s">
        <v>82</v>
      </c>
      <c r="E26" s="71">
        <v>40000</v>
      </c>
      <c r="F26" s="71">
        <v>15000</v>
      </c>
      <c r="G26" s="72">
        <v>55000</v>
      </c>
    </row>
    <row r="27" spans="1:7" x14ac:dyDescent="0.25">
      <c r="A27" s="75">
        <v>3</v>
      </c>
      <c r="B27" s="76"/>
      <c r="C27" s="77"/>
      <c r="D27" s="73" t="s">
        <v>38</v>
      </c>
      <c r="E27" s="74">
        <v>40000</v>
      </c>
      <c r="F27" s="35">
        <v>15000</v>
      </c>
      <c r="G27" s="48">
        <v>55000</v>
      </c>
    </row>
    <row r="28" spans="1:7" x14ac:dyDescent="0.25">
      <c r="A28" s="75">
        <v>31</v>
      </c>
      <c r="B28" s="76"/>
      <c r="C28" s="77"/>
      <c r="D28" s="73" t="s">
        <v>39</v>
      </c>
      <c r="E28" s="74">
        <v>40000</v>
      </c>
      <c r="F28" s="35">
        <v>15000</v>
      </c>
      <c r="G28" s="48">
        <v>55000</v>
      </c>
    </row>
    <row r="29" spans="1:7" x14ac:dyDescent="0.25">
      <c r="A29" s="75"/>
      <c r="B29" s="76"/>
      <c r="C29" s="77"/>
      <c r="D29" s="73"/>
      <c r="E29" s="74"/>
      <c r="F29" s="35"/>
      <c r="G29" s="48"/>
    </row>
    <row r="30" spans="1:7" x14ac:dyDescent="0.25">
      <c r="A30" s="75"/>
      <c r="B30" s="76"/>
      <c r="C30" s="77"/>
      <c r="D30" s="73"/>
      <c r="E30" s="74"/>
      <c r="F30" s="35"/>
      <c r="G30" s="48"/>
    </row>
    <row r="31" spans="1:7" x14ac:dyDescent="0.25">
      <c r="A31" s="75"/>
      <c r="B31" s="76"/>
      <c r="C31" s="77"/>
      <c r="D31" s="73"/>
      <c r="E31" s="74"/>
      <c r="F31" s="35"/>
      <c r="G31" s="48"/>
    </row>
    <row r="32" spans="1:7" x14ac:dyDescent="0.25">
      <c r="A32" s="75"/>
      <c r="B32" s="76"/>
      <c r="C32" s="77"/>
      <c r="D32" s="73"/>
      <c r="E32" s="74"/>
      <c r="F32" s="35"/>
      <c r="G32" s="48"/>
    </row>
    <row r="33" spans="1:7" ht="25.5" x14ac:dyDescent="0.25">
      <c r="A33" s="134" t="s">
        <v>89</v>
      </c>
      <c r="B33" s="135"/>
      <c r="C33" s="136"/>
      <c r="D33" s="65" t="s">
        <v>90</v>
      </c>
      <c r="E33" s="66">
        <v>7800</v>
      </c>
      <c r="F33" s="66">
        <v>-100</v>
      </c>
      <c r="G33" s="66">
        <v>7700</v>
      </c>
    </row>
    <row r="34" spans="1:7" ht="25.5" x14ac:dyDescent="0.25">
      <c r="A34" s="137" t="s">
        <v>91</v>
      </c>
      <c r="B34" s="138"/>
      <c r="C34" s="139"/>
      <c r="D34" s="67" t="s">
        <v>92</v>
      </c>
      <c r="E34" s="69">
        <v>7800</v>
      </c>
      <c r="F34" s="69">
        <v>-100</v>
      </c>
      <c r="G34" s="69">
        <v>7700</v>
      </c>
    </row>
    <row r="35" spans="1:7" x14ac:dyDescent="0.25">
      <c r="A35" s="128" t="s">
        <v>83</v>
      </c>
      <c r="B35" s="129"/>
      <c r="C35" s="130"/>
      <c r="D35" s="70" t="s">
        <v>84</v>
      </c>
      <c r="E35" s="71">
        <v>7700</v>
      </c>
      <c r="F35" s="71">
        <v>0</v>
      </c>
      <c r="G35" s="72">
        <v>7700</v>
      </c>
    </row>
    <row r="36" spans="1:7" ht="25.5" x14ac:dyDescent="0.25">
      <c r="A36" s="140">
        <v>4</v>
      </c>
      <c r="B36" s="141"/>
      <c r="C36" s="142"/>
      <c r="D36" s="73" t="s">
        <v>42</v>
      </c>
      <c r="E36" s="74">
        <v>7700</v>
      </c>
      <c r="F36" s="35">
        <v>0</v>
      </c>
      <c r="G36" s="48">
        <v>7700</v>
      </c>
    </row>
    <row r="37" spans="1:7" ht="25.5" x14ac:dyDescent="0.25">
      <c r="A37" s="143">
        <v>42</v>
      </c>
      <c r="B37" s="144"/>
      <c r="C37" s="145"/>
      <c r="D37" s="73" t="s">
        <v>93</v>
      </c>
      <c r="E37" s="74">
        <v>7700</v>
      </c>
      <c r="F37" s="35">
        <v>0</v>
      </c>
      <c r="G37" s="48">
        <v>7700</v>
      </c>
    </row>
    <row r="38" spans="1:7" ht="15" customHeight="1" x14ac:dyDescent="0.25">
      <c r="A38" s="128" t="s">
        <v>94</v>
      </c>
      <c r="B38" s="129"/>
      <c r="C38" s="130"/>
      <c r="D38" s="70" t="s">
        <v>95</v>
      </c>
      <c r="E38" s="80">
        <v>100</v>
      </c>
      <c r="F38" s="71">
        <v>-100</v>
      </c>
      <c r="G38" s="72">
        <v>0</v>
      </c>
    </row>
    <row r="39" spans="1:7" ht="25.5" x14ac:dyDescent="0.25">
      <c r="A39" s="140">
        <v>4</v>
      </c>
      <c r="B39" s="141"/>
      <c r="C39" s="142"/>
      <c r="D39" s="73" t="s">
        <v>42</v>
      </c>
      <c r="E39" s="74">
        <v>100</v>
      </c>
      <c r="F39" s="35">
        <v>-100</v>
      </c>
      <c r="G39" s="48">
        <v>0</v>
      </c>
    </row>
    <row r="40" spans="1:7" ht="25.5" x14ac:dyDescent="0.25">
      <c r="A40" s="143">
        <v>42</v>
      </c>
      <c r="B40" s="144"/>
      <c r="C40" s="145"/>
      <c r="D40" s="73" t="s">
        <v>93</v>
      </c>
      <c r="E40" s="74">
        <v>100</v>
      </c>
      <c r="F40" s="35">
        <v>-100</v>
      </c>
      <c r="G40" s="48">
        <v>0</v>
      </c>
    </row>
  </sheetData>
  <mergeCells count="24">
    <mergeCell ref="A36:C36"/>
    <mergeCell ref="A37:C37"/>
    <mergeCell ref="A38:C38"/>
    <mergeCell ref="A39:C39"/>
    <mergeCell ref="A40:C40"/>
    <mergeCell ref="A35:C35"/>
    <mergeCell ref="A10:C10"/>
    <mergeCell ref="A11:C11"/>
    <mergeCell ref="A12:C12"/>
    <mergeCell ref="A14:C14"/>
    <mergeCell ref="A15:C15"/>
    <mergeCell ref="A19:C19"/>
    <mergeCell ref="A20:C20"/>
    <mergeCell ref="A25:C25"/>
    <mergeCell ref="A26:C26"/>
    <mergeCell ref="A33:C33"/>
    <mergeCell ref="A34:C34"/>
    <mergeCell ref="A22:C22"/>
    <mergeCell ref="A23:C23"/>
    <mergeCell ref="A9:C9"/>
    <mergeCell ref="A3:G3"/>
    <mergeCell ref="A5:C5"/>
    <mergeCell ref="A7:C7"/>
    <mergeCell ref="A8:C8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F7CF-7EE0-465A-BC85-4C7CDEB47538}">
  <dimension ref="A1:J24"/>
  <sheetViews>
    <sheetView tabSelected="1" workbookViewId="0">
      <selection activeCell="A5" sqref="A5:XFD5"/>
    </sheetView>
  </sheetViews>
  <sheetFormatPr defaultRowHeight="15" x14ac:dyDescent="0.25"/>
  <sheetData>
    <row r="1" spans="1:1" x14ac:dyDescent="0.25">
      <c r="A1" s="33" t="s">
        <v>116</v>
      </c>
    </row>
    <row r="3" spans="1:1" x14ac:dyDescent="0.25">
      <c r="A3" t="s">
        <v>117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120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0" x14ac:dyDescent="0.25">
      <c r="A17" t="s">
        <v>128</v>
      </c>
    </row>
    <row r="18" spans="1:10" x14ac:dyDescent="0.25">
      <c r="A18" t="s">
        <v>129</v>
      </c>
    </row>
    <row r="19" spans="1:10" x14ac:dyDescent="0.25">
      <c r="A19" t="s">
        <v>130</v>
      </c>
    </row>
    <row r="22" spans="1:10" x14ac:dyDescent="0.25">
      <c r="A22" t="s">
        <v>131</v>
      </c>
      <c r="J22" t="s">
        <v>134</v>
      </c>
    </row>
    <row r="23" spans="1:10" x14ac:dyDescent="0.25">
      <c r="A23" t="s">
        <v>132</v>
      </c>
    </row>
    <row r="24" spans="1:10" x14ac:dyDescent="0.25">
      <c r="A24" t="s">
        <v>133</v>
      </c>
      <c r="J24" t="s">
        <v>135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RAČ.PRIH.I RASH.PO EKON.KLAS</vt:lpstr>
      <vt:lpstr>PRIH.RASH.PO IZVORIMA</vt:lpstr>
      <vt:lpstr>RASH.FUNKC.KLASIF.</vt:lpstr>
      <vt:lpstr>RAČ.FIANC.</vt:lpstr>
      <vt:lpstr>RAČ.FIN.PO IZVOR.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Dujmov</dc:creator>
  <cp:lastModifiedBy>Jelena Dujmov</cp:lastModifiedBy>
  <cp:lastPrinted>2026-09-10T06:00:57Z</cp:lastPrinted>
  <dcterms:created xsi:type="dcterms:W3CDTF">2025-03-18T07:42:50Z</dcterms:created>
  <dcterms:modified xsi:type="dcterms:W3CDTF">2026-09-10T06:25:17Z</dcterms:modified>
</cp:coreProperties>
</file>